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Data\ふ‗フラクタル・アクト\フラクタル・アクト‗アプリケーション\"/>
    </mc:Choice>
  </mc:AlternateContent>
  <xr:revisionPtr revIDLastSave="0" documentId="13_ncr:1_{B729F0DD-94BC-43D5-BA11-52B5CB9117A8}" xr6:coauthVersionLast="47" xr6:coauthVersionMax="47" xr10:uidLastSave="{00000000-0000-0000-0000-000000000000}"/>
  <workbookProtection workbookAlgorithmName="SHA-512" workbookHashValue="RZUWI6vj2VsH0lEAYWKkZLXVWChPzheD4C0XgQtxwTrOO5e+vgKeFqQ6Cyn0L3Ne/1HpzUVscVTQtf5k+dcudw==" workbookSaltValue="k3beTcJzDAOoPTbdHHIguw==" workbookSpinCount="100000" lockStructure="1"/>
  <bookViews>
    <workbookView xWindow="-120" yWindow="-120" windowWidth="29040" windowHeight="15720" tabRatio="740" firstSheet="37" activeTab="60" xr2:uid="{2A85A694-14C6-4CF0-B245-B3F5DDCCA0C2}"/>
  </bookViews>
  <sheets>
    <sheet name="目次" sheetId="1" r:id="rId1"/>
    <sheet name="1-1" sheetId="6" r:id="rId2"/>
    <sheet name="1-2" sheetId="7" r:id="rId3"/>
    <sheet name="1-3" sheetId="8" r:id="rId4"/>
    <sheet name="1-4" sheetId="9" r:id="rId5"/>
    <sheet name="1-5" sheetId="10" r:id="rId6"/>
    <sheet name="1-6" sheetId="11" r:id="rId7"/>
    <sheet name="1-7" sheetId="12" r:id="rId8"/>
    <sheet name="1-8" sheetId="13" r:id="rId9"/>
    <sheet name="2-1" sheetId="14" r:id="rId10"/>
    <sheet name="2-2" sheetId="16" r:id="rId11"/>
    <sheet name="2-3" sheetId="17" r:id="rId12"/>
    <sheet name="2-4" sheetId="18" r:id="rId13"/>
    <sheet name="2-5" sheetId="19" r:id="rId14"/>
    <sheet name="2-6" sheetId="20" r:id="rId15"/>
    <sheet name="2-7" sheetId="21" r:id="rId16"/>
    <sheet name="2-8" sheetId="22" r:id="rId17"/>
    <sheet name="3-1" sheetId="74" r:id="rId18"/>
    <sheet name="3-2" sheetId="24" r:id="rId19"/>
    <sheet name="3-3" sheetId="25" r:id="rId20"/>
    <sheet name="3-4" sheetId="26" r:id="rId21"/>
    <sheet name="3-5" sheetId="27" r:id="rId22"/>
    <sheet name="3-6" sheetId="28" r:id="rId23"/>
    <sheet name="3-7" sheetId="29" r:id="rId24"/>
    <sheet name="3-8" sheetId="30" r:id="rId25"/>
    <sheet name="4-1" sheetId="31" r:id="rId26"/>
    <sheet name="4-2" sheetId="32" r:id="rId27"/>
    <sheet name="4-3" sheetId="33" r:id="rId28"/>
    <sheet name="4-4" sheetId="34" r:id="rId29"/>
    <sheet name="4-5" sheetId="35" r:id="rId30"/>
    <sheet name="4-6" sheetId="36" r:id="rId31"/>
    <sheet name="4-7" sheetId="37" r:id="rId32"/>
    <sheet name="4-8" sheetId="38" r:id="rId33"/>
    <sheet name="5-1" sheetId="39" r:id="rId34"/>
    <sheet name="5-2" sheetId="76" r:id="rId35"/>
    <sheet name="5-3" sheetId="41" r:id="rId36"/>
    <sheet name="5-4" sheetId="42" r:id="rId37"/>
    <sheet name="5-5" sheetId="43" r:id="rId38"/>
    <sheet name="5-6" sheetId="44" r:id="rId39"/>
    <sheet name="5-7" sheetId="45" r:id="rId40"/>
    <sheet name="5-8" sheetId="46" r:id="rId41"/>
    <sheet name="6-1" sheetId="47" r:id="rId42"/>
    <sheet name="6-2" sheetId="48" r:id="rId43"/>
    <sheet name="6-3" sheetId="49" r:id="rId44"/>
    <sheet name="6-4" sheetId="50" r:id="rId45"/>
    <sheet name="6-5" sheetId="51" r:id="rId46"/>
    <sheet name="6-6" sheetId="52" r:id="rId47"/>
    <sheet name="6-7" sheetId="53" r:id="rId48"/>
    <sheet name="6-8" sheetId="54" r:id="rId49"/>
    <sheet name="7-1" sheetId="55" r:id="rId50"/>
    <sheet name="7-2" sheetId="56" r:id="rId51"/>
    <sheet name="7-3" sheetId="57" r:id="rId52"/>
    <sheet name="7-4" sheetId="58" r:id="rId53"/>
    <sheet name="7-5" sheetId="59" r:id="rId54"/>
    <sheet name="7-6" sheetId="60" r:id="rId55"/>
    <sheet name="7-7" sheetId="75" r:id="rId56"/>
    <sheet name="7-8" sheetId="62" r:id="rId57"/>
    <sheet name="8-1" sheetId="63" r:id="rId58"/>
    <sheet name="8-2" sheetId="64" r:id="rId59"/>
    <sheet name="8-3" sheetId="65" r:id="rId60"/>
    <sheet name="8-4" sheetId="66" r:id="rId61"/>
    <sheet name="8-5" sheetId="67" r:id="rId62"/>
    <sheet name="8-6" sheetId="68" r:id="rId63"/>
    <sheet name="8-7" sheetId="69" r:id="rId64"/>
    <sheet name="8-8" sheetId="70" r:id="rId65"/>
  </sheets>
  <definedNames>
    <definedName name="_xlnm.Print_Area" localSheetId="0">目次!$D$8:$F$13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" i="70" l="1"/>
  <c r="H11" i="69"/>
  <c r="H11" i="68"/>
  <c r="H11" i="67"/>
  <c r="H11" i="66"/>
  <c r="H11" i="65"/>
  <c r="H11" i="64"/>
  <c r="H11" i="63"/>
  <c r="H11" i="62"/>
  <c r="H11" i="75"/>
  <c r="H11" i="60"/>
  <c r="H11" i="59"/>
  <c r="H11" i="58"/>
  <c r="H11" i="57"/>
  <c r="H11" i="56"/>
  <c r="H11" i="55"/>
  <c r="H11" i="54"/>
  <c r="H11" i="53"/>
  <c r="H11" i="52"/>
  <c r="H11" i="51"/>
  <c r="H11" i="50"/>
  <c r="H11" i="49"/>
  <c r="H11" i="48"/>
  <c r="H11" i="47"/>
  <c r="H11" i="46"/>
  <c r="H11" i="45"/>
  <c r="H11" i="44"/>
  <c r="H11" i="43"/>
  <c r="H11" i="42"/>
  <c r="H11" i="41"/>
  <c r="H11" i="76"/>
  <c r="H11" i="39"/>
  <c r="H11" i="38"/>
  <c r="H11" i="37"/>
  <c r="H11" i="36"/>
  <c r="H11" i="35"/>
  <c r="H11" i="34"/>
  <c r="H11" i="33"/>
  <c r="H11" i="32"/>
  <c r="H11" i="31"/>
  <c r="H11" i="30"/>
  <c r="H11" i="29"/>
  <c r="H11" i="28"/>
  <c r="H11" i="27"/>
  <c r="H11" i="26"/>
  <c r="H11" i="25"/>
  <c r="H11" i="24"/>
  <c r="H11" i="74"/>
  <c r="H11" i="22"/>
  <c r="H11" i="21"/>
  <c r="H11" i="20"/>
  <c r="H11" i="19"/>
  <c r="H11" i="18"/>
  <c r="H11" i="17"/>
  <c r="H11" i="16"/>
  <c r="H11" i="14"/>
  <c r="H11" i="13"/>
  <c r="H11" i="12"/>
  <c r="H11" i="11"/>
  <c r="H11" i="10"/>
  <c r="H11" i="9"/>
  <c r="H11" i="8"/>
  <c r="H11" i="7"/>
  <c r="B11" i="70"/>
  <c r="B11" i="69"/>
  <c r="B11" i="68"/>
  <c r="B11" i="67"/>
  <c r="B11" i="66"/>
  <c r="B11" i="65"/>
  <c r="B11" i="64"/>
  <c r="B11" i="63"/>
  <c r="B11" i="62"/>
  <c r="B11" i="75"/>
  <c r="B11" i="60"/>
  <c r="B11" i="59"/>
  <c r="B11" i="58"/>
  <c r="B11" i="57"/>
  <c r="B11" i="56"/>
  <c r="B11" i="55"/>
  <c r="B11" i="54"/>
  <c r="B11" i="53"/>
  <c r="B11" i="52"/>
  <c r="B11" i="51"/>
  <c r="B11" i="50"/>
  <c r="B11" i="49"/>
  <c r="B11" i="48"/>
  <c r="B11" i="47"/>
  <c r="B11" i="46"/>
  <c r="B11" i="45"/>
  <c r="B11" i="44"/>
  <c r="B11" i="43"/>
  <c r="B11" i="42"/>
  <c r="B11" i="41"/>
  <c r="B11" i="76"/>
  <c r="B11" i="39"/>
  <c r="B11" i="38"/>
  <c r="B11" i="37"/>
  <c r="B11" i="36"/>
  <c r="B11" i="35"/>
  <c r="B11" i="34"/>
  <c r="B11" i="33"/>
  <c r="B11" i="32"/>
  <c r="B11" i="31"/>
  <c r="B11" i="30"/>
  <c r="B11" i="29"/>
  <c r="B11" i="28"/>
  <c r="B11" i="27"/>
  <c r="B11" i="26"/>
  <c r="B11" i="25"/>
  <c r="B11" i="24"/>
  <c r="B11" i="74"/>
  <c r="B11" i="22"/>
  <c r="B11" i="21"/>
  <c r="B11" i="20"/>
  <c r="B11" i="19"/>
  <c r="B11" i="18"/>
  <c r="B11" i="17"/>
  <c r="B11" i="16"/>
  <c r="B11" i="14"/>
  <c r="B11" i="13"/>
  <c r="B11" i="12"/>
  <c r="B11" i="11"/>
  <c r="B11" i="10"/>
  <c r="B11" i="9"/>
  <c r="B11" i="8"/>
  <c r="B11" i="7"/>
  <c r="H17" i="70"/>
  <c r="E17" i="70"/>
  <c r="B17" i="70"/>
  <c r="H17" i="69"/>
  <c r="E17" i="69"/>
  <c r="B17" i="69"/>
  <c r="H17" i="68"/>
  <c r="E17" i="68"/>
  <c r="B17" i="68"/>
  <c r="H17" i="67"/>
  <c r="E17" i="67"/>
  <c r="B17" i="67"/>
  <c r="H17" i="66"/>
  <c r="E17" i="66"/>
  <c r="B17" i="66"/>
  <c r="H17" i="65"/>
  <c r="E17" i="65"/>
  <c r="B17" i="65"/>
  <c r="H17" i="64"/>
  <c r="E17" i="64"/>
  <c r="B17" i="64"/>
  <c r="H17" i="63"/>
  <c r="E17" i="63"/>
  <c r="B17" i="63"/>
  <c r="H17" i="62"/>
  <c r="E17" i="62"/>
  <c r="B17" i="62"/>
  <c r="H17" i="75"/>
  <c r="E17" i="75"/>
  <c r="B17" i="75"/>
  <c r="H17" i="60"/>
  <c r="E17" i="60"/>
  <c r="B17" i="60"/>
  <c r="H17" i="59"/>
  <c r="E17" i="59"/>
  <c r="B17" i="59"/>
  <c r="H17" i="58"/>
  <c r="E17" i="58"/>
  <c r="B17" i="58"/>
  <c r="H17" i="57"/>
  <c r="E17" i="57"/>
  <c r="B17" i="57"/>
  <c r="H17" i="56"/>
  <c r="E17" i="56"/>
  <c r="B17" i="56"/>
  <c r="H17" i="55"/>
  <c r="E17" i="55"/>
  <c r="B17" i="55"/>
  <c r="H17" i="54"/>
  <c r="E17" i="54"/>
  <c r="B17" i="54"/>
  <c r="H17" i="53"/>
  <c r="E17" i="53"/>
  <c r="B17" i="53"/>
  <c r="H17" i="52"/>
  <c r="E17" i="52"/>
  <c r="B17" i="52"/>
  <c r="H17" i="51"/>
  <c r="E17" i="51"/>
  <c r="B17" i="51"/>
  <c r="H17" i="50"/>
  <c r="E17" i="50"/>
  <c r="B17" i="50"/>
  <c r="H17" i="49"/>
  <c r="E17" i="49"/>
  <c r="B17" i="49"/>
  <c r="H17" i="48"/>
  <c r="E17" i="48"/>
  <c r="B17" i="48"/>
  <c r="H17" i="47"/>
  <c r="E17" i="47"/>
  <c r="B17" i="47"/>
  <c r="H17" i="46"/>
  <c r="E17" i="46"/>
  <c r="B17" i="46"/>
  <c r="H17" i="45"/>
  <c r="E17" i="45"/>
  <c r="B17" i="45"/>
  <c r="H17" i="44"/>
  <c r="E17" i="44"/>
  <c r="B17" i="44"/>
  <c r="H17" i="43"/>
  <c r="E17" i="43"/>
  <c r="B17" i="43"/>
  <c r="H17" i="42"/>
  <c r="E17" i="42"/>
  <c r="B17" i="42"/>
  <c r="H17" i="41"/>
  <c r="E17" i="41"/>
  <c r="B17" i="41"/>
  <c r="H17" i="76"/>
  <c r="E17" i="76"/>
  <c r="B17" i="76"/>
  <c r="H17" i="39"/>
  <c r="E17" i="39"/>
  <c r="B17" i="39"/>
  <c r="H17" i="38"/>
  <c r="E17" i="38"/>
  <c r="B17" i="38"/>
  <c r="H17" i="37"/>
  <c r="E17" i="37"/>
  <c r="B17" i="37"/>
  <c r="H17" i="36"/>
  <c r="E17" i="36"/>
  <c r="B17" i="36"/>
  <c r="H17" i="35"/>
  <c r="E17" i="35"/>
  <c r="B17" i="35"/>
  <c r="H17" i="34"/>
  <c r="E17" i="34"/>
  <c r="B17" i="34"/>
  <c r="H17" i="33"/>
  <c r="E17" i="33"/>
  <c r="B17" i="33"/>
  <c r="H17" i="32"/>
  <c r="E17" i="32"/>
  <c r="B17" i="32"/>
  <c r="H17" i="31"/>
  <c r="E17" i="31"/>
  <c r="B17" i="31"/>
  <c r="H17" i="30"/>
  <c r="E17" i="30"/>
  <c r="B17" i="30"/>
  <c r="H17" i="29"/>
  <c r="E17" i="29"/>
  <c r="B17" i="29"/>
  <c r="H17" i="28"/>
  <c r="E17" i="28"/>
  <c r="B17" i="28"/>
  <c r="H17" i="27"/>
  <c r="E17" i="27"/>
  <c r="B17" i="27"/>
  <c r="H17" i="26"/>
  <c r="E17" i="26"/>
  <c r="B17" i="26"/>
  <c r="H17" i="25"/>
  <c r="E17" i="25"/>
  <c r="B17" i="25"/>
  <c r="H17" i="24"/>
  <c r="E17" i="24"/>
  <c r="B17" i="24"/>
  <c r="H17" i="74"/>
  <c r="E17" i="74"/>
  <c r="B17" i="74"/>
  <c r="H17" i="22"/>
  <c r="E17" i="22"/>
  <c r="B17" i="22"/>
  <c r="H17" i="21"/>
  <c r="E17" i="21"/>
  <c r="B17" i="21"/>
  <c r="H17" i="20"/>
  <c r="E17" i="20"/>
  <c r="B17" i="20"/>
  <c r="H17" i="19"/>
  <c r="E17" i="19"/>
  <c r="B17" i="19"/>
  <c r="H17" i="18"/>
  <c r="E17" i="18"/>
  <c r="B17" i="18"/>
  <c r="H17" i="17"/>
  <c r="E17" i="17"/>
  <c r="B17" i="17"/>
  <c r="H17" i="16"/>
  <c r="E17" i="16"/>
  <c r="B17" i="16"/>
  <c r="H17" i="14"/>
  <c r="E17" i="14"/>
  <c r="B17" i="14"/>
  <c r="H17" i="13"/>
  <c r="E17" i="13"/>
  <c r="B17" i="13"/>
  <c r="H17" i="12"/>
  <c r="E17" i="12"/>
  <c r="B17" i="12"/>
  <c r="H17" i="11"/>
  <c r="E17" i="11"/>
  <c r="B17" i="11"/>
  <c r="H17" i="10"/>
  <c r="E17" i="10"/>
  <c r="B17" i="10"/>
  <c r="H17" i="9"/>
  <c r="E17" i="9"/>
  <c r="B17" i="9"/>
  <c r="H17" i="8"/>
  <c r="E17" i="8"/>
  <c r="B17" i="8"/>
  <c r="H17" i="7"/>
  <c r="E17" i="7"/>
  <c r="B17" i="7"/>
  <c r="H5" i="70"/>
  <c r="E5" i="70"/>
  <c r="B5" i="70"/>
  <c r="H5" i="69"/>
  <c r="E5" i="69"/>
  <c r="B5" i="69"/>
  <c r="H5" i="68"/>
  <c r="E5" i="68"/>
  <c r="B5" i="68"/>
  <c r="H5" i="67"/>
  <c r="E5" i="67"/>
  <c r="B5" i="67"/>
  <c r="H5" i="66"/>
  <c r="E5" i="66"/>
  <c r="B5" i="66"/>
  <c r="H5" i="65"/>
  <c r="E5" i="65"/>
  <c r="B5" i="65"/>
  <c r="H5" i="64"/>
  <c r="E5" i="64"/>
  <c r="B5" i="64"/>
  <c r="H5" i="63"/>
  <c r="E5" i="63"/>
  <c r="B5" i="63"/>
  <c r="H5" i="62"/>
  <c r="E5" i="62"/>
  <c r="B5" i="62"/>
  <c r="H5" i="75"/>
  <c r="E5" i="75"/>
  <c r="B5" i="75"/>
  <c r="H5" i="60"/>
  <c r="E5" i="60"/>
  <c r="B5" i="60"/>
  <c r="H5" i="59"/>
  <c r="E5" i="59"/>
  <c r="B5" i="59"/>
  <c r="H5" i="58"/>
  <c r="E5" i="58"/>
  <c r="B5" i="58"/>
  <c r="H5" i="57"/>
  <c r="E5" i="57"/>
  <c r="B5" i="57"/>
  <c r="H5" i="56"/>
  <c r="E5" i="56"/>
  <c r="B5" i="56"/>
  <c r="H5" i="55"/>
  <c r="E5" i="55"/>
  <c r="B5" i="55"/>
  <c r="H5" i="54"/>
  <c r="E5" i="54"/>
  <c r="B5" i="54"/>
  <c r="H5" i="53"/>
  <c r="E5" i="53"/>
  <c r="B5" i="53"/>
  <c r="H5" i="52"/>
  <c r="E5" i="52"/>
  <c r="B5" i="52"/>
  <c r="H5" i="51"/>
  <c r="E5" i="51"/>
  <c r="B5" i="51"/>
  <c r="H5" i="50"/>
  <c r="E5" i="50"/>
  <c r="B5" i="50"/>
  <c r="H5" i="49"/>
  <c r="E5" i="49"/>
  <c r="B5" i="49"/>
  <c r="H5" i="48"/>
  <c r="E5" i="48"/>
  <c r="B5" i="48"/>
  <c r="H5" i="47"/>
  <c r="E5" i="47"/>
  <c r="B5" i="47"/>
  <c r="H5" i="46"/>
  <c r="E5" i="46"/>
  <c r="B5" i="46"/>
  <c r="H5" i="45"/>
  <c r="E5" i="45"/>
  <c r="B5" i="45"/>
  <c r="H5" i="44"/>
  <c r="E5" i="44"/>
  <c r="B5" i="44"/>
  <c r="H5" i="43"/>
  <c r="E5" i="43"/>
  <c r="B5" i="43"/>
  <c r="H5" i="42"/>
  <c r="E5" i="42"/>
  <c r="B5" i="42"/>
  <c r="H5" i="41"/>
  <c r="E5" i="41"/>
  <c r="B5" i="41"/>
  <c r="H5" i="76"/>
  <c r="E5" i="76"/>
  <c r="B5" i="76"/>
  <c r="H5" i="39"/>
  <c r="E5" i="39"/>
  <c r="B5" i="39"/>
  <c r="H5" i="38"/>
  <c r="E5" i="38"/>
  <c r="B5" i="38"/>
  <c r="H5" i="37"/>
  <c r="E5" i="37"/>
  <c r="B5" i="37"/>
  <c r="H5" i="36"/>
  <c r="E5" i="36"/>
  <c r="B5" i="36"/>
  <c r="H5" i="35"/>
  <c r="E5" i="35"/>
  <c r="B5" i="35"/>
  <c r="H5" i="34"/>
  <c r="E5" i="34"/>
  <c r="B5" i="34"/>
  <c r="H5" i="33"/>
  <c r="E5" i="33"/>
  <c r="B5" i="33"/>
  <c r="H5" i="32"/>
  <c r="E5" i="32"/>
  <c r="B5" i="32"/>
  <c r="H5" i="31"/>
  <c r="E5" i="31"/>
  <c r="B5" i="31"/>
  <c r="H5" i="30"/>
  <c r="E5" i="30"/>
  <c r="B5" i="30"/>
  <c r="H5" i="29"/>
  <c r="E5" i="29"/>
  <c r="B5" i="29"/>
  <c r="H5" i="28"/>
  <c r="E5" i="28"/>
  <c r="B5" i="28"/>
  <c r="H5" i="27"/>
  <c r="E5" i="27"/>
  <c r="B5" i="27"/>
  <c r="H5" i="26"/>
  <c r="E5" i="26"/>
  <c r="B5" i="26"/>
  <c r="H5" i="25"/>
  <c r="E5" i="25"/>
  <c r="B5" i="25"/>
  <c r="H5" i="24"/>
  <c r="E5" i="24"/>
  <c r="B5" i="24"/>
  <c r="H5" i="74"/>
  <c r="E5" i="74"/>
  <c r="B5" i="74"/>
  <c r="H5" i="22"/>
  <c r="E5" i="22"/>
  <c r="B5" i="22"/>
  <c r="H5" i="21"/>
  <c r="E5" i="21"/>
  <c r="B5" i="21"/>
  <c r="H5" i="20"/>
  <c r="E5" i="20"/>
  <c r="B5" i="20"/>
  <c r="H5" i="19"/>
  <c r="E5" i="19"/>
  <c r="B5" i="19"/>
  <c r="H5" i="18"/>
  <c r="E5" i="18"/>
  <c r="B5" i="18"/>
  <c r="H5" i="17"/>
  <c r="E5" i="17"/>
  <c r="B5" i="17"/>
  <c r="H5" i="16"/>
  <c r="E5" i="16"/>
  <c r="B5" i="16"/>
  <c r="H5" i="14"/>
  <c r="E5" i="14"/>
  <c r="B5" i="14"/>
  <c r="H5" i="13"/>
  <c r="E5" i="13"/>
  <c r="B5" i="13"/>
  <c r="H5" i="12"/>
  <c r="E5" i="12"/>
  <c r="B5" i="12"/>
  <c r="H5" i="11"/>
  <c r="E5" i="11"/>
  <c r="B5" i="11"/>
  <c r="H5" i="10"/>
  <c r="E5" i="10"/>
  <c r="B5" i="10"/>
  <c r="H5" i="9"/>
  <c r="E5" i="9"/>
  <c r="B5" i="9"/>
  <c r="H5" i="8"/>
  <c r="E5" i="8"/>
  <c r="B5" i="8"/>
  <c r="H5" i="7"/>
  <c r="E5" i="7"/>
  <c r="B5" i="7"/>
  <c r="B1" i="41" l="1"/>
  <c r="B1" i="10"/>
  <c r="B1" i="70"/>
  <c r="B1" i="69"/>
  <c r="B1" i="68"/>
  <c r="B1" i="67"/>
  <c r="B1" i="66"/>
  <c r="B1" i="65"/>
  <c r="B1" i="64"/>
  <c r="B1" i="63"/>
  <c r="B1" i="62"/>
  <c r="B1" i="75"/>
  <c r="B1" i="60"/>
  <c r="B1" i="59"/>
  <c r="B1" i="58"/>
  <c r="B1" i="57"/>
  <c r="B1" i="56"/>
  <c r="B1" i="55"/>
  <c r="B1" i="54"/>
  <c r="B1" i="53"/>
  <c r="B1" i="52"/>
  <c r="B1" i="51"/>
  <c r="B1" i="50"/>
  <c r="B1" i="49"/>
  <c r="B1" i="48"/>
  <c r="B1" i="47"/>
  <c r="B1" i="46"/>
  <c r="B1" i="45"/>
  <c r="B1" i="44"/>
  <c r="B1" i="43"/>
  <c r="B1" i="42"/>
  <c r="B1" i="76"/>
  <c r="B1" i="39"/>
  <c r="B1" i="38"/>
  <c r="B1" i="37"/>
  <c r="B1" i="36"/>
  <c r="B1" i="35"/>
  <c r="B1" i="34"/>
  <c r="B1" i="33"/>
  <c r="B1" i="32"/>
  <c r="B1" i="31"/>
  <c r="B1" i="30"/>
  <c r="B1" i="29"/>
  <c r="B1" i="28"/>
  <c r="B1" i="27"/>
  <c r="B1" i="26"/>
  <c r="B1" i="25"/>
  <c r="B1" i="24"/>
  <c r="B1" i="74"/>
  <c r="B1" i="22"/>
  <c r="B1" i="21"/>
  <c r="B1" i="20"/>
  <c r="B1" i="19"/>
  <c r="B1" i="18"/>
  <c r="B1" i="17"/>
  <c r="B1" i="16"/>
  <c r="B1" i="14"/>
  <c r="B1" i="13"/>
  <c r="B1" i="12"/>
  <c r="B1" i="11"/>
  <c r="B1" i="9"/>
  <c r="B1" i="8"/>
  <c r="B1" i="6"/>
  <c r="B1" i="7"/>
  <c r="E11" i="1"/>
  <c r="D1" i="11" l="1"/>
  <c r="G1" i="11" a="1"/>
  <c r="G1" i="11" s="1"/>
  <c r="D1" i="9"/>
  <c r="G1" i="9" a="1"/>
  <c r="G1" i="9" s="1"/>
  <c r="D1" i="10"/>
  <c r="G1" i="10" a="1"/>
  <c r="G1" i="10" s="1"/>
  <c r="D1" i="6"/>
  <c r="D1" i="7"/>
  <c r="G1" i="7" a="1"/>
  <c r="G1" i="7" s="1"/>
  <c r="D1" i="8"/>
  <c r="G1" i="8" a="1"/>
  <c r="G1" i="8" s="1"/>
  <c r="D1" i="12"/>
  <c r="G1" i="12" a="1"/>
  <c r="G1" i="12" s="1"/>
  <c r="D1" i="13"/>
  <c r="G1" i="13" a="1"/>
  <c r="G1" i="13" s="1"/>
  <c r="D1" i="14"/>
  <c r="G1" i="14" a="1"/>
  <c r="G1" i="14" s="1"/>
  <c r="H1" i="1" a="1"/>
  <c r="H1" i="1" s="1"/>
  <c r="D1" i="56"/>
  <c r="E11" i="17"/>
  <c r="D1" i="20"/>
  <c r="E11" i="7"/>
  <c r="D1" i="70"/>
  <c r="D1" i="69"/>
  <c r="D1" i="68"/>
  <c r="D1" i="67"/>
  <c r="D1" i="66"/>
  <c r="D1" i="65"/>
  <c r="D1" i="64"/>
  <c r="D1" i="63"/>
  <c r="D1" i="62"/>
  <c r="D1" i="75"/>
  <c r="D1" i="60"/>
  <c r="D1" i="59"/>
  <c r="D1" i="58"/>
  <c r="D1" i="57"/>
  <c r="D1" i="55"/>
  <c r="D1" i="54"/>
  <c r="D1" i="53"/>
  <c r="D1" i="52"/>
  <c r="D1" i="51"/>
  <c r="D1" i="50"/>
  <c r="D1" i="49"/>
  <c r="D1" i="48"/>
  <c r="D1" i="47"/>
  <c r="D1" i="46"/>
  <c r="D1" i="45"/>
  <c r="D1" i="44"/>
  <c r="D1" i="43"/>
  <c r="D1" i="42"/>
  <c r="D1" i="41"/>
  <c r="D1" i="76"/>
  <c r="D1" i="39"/>
  <c r="D1" i="38"/>
  <c r="D1" i="37"/>
  <c r="D1" i="36"/>
  <c r="D1" i="35"/>
  <c r="D1" i="34"/>
  <c r="D1" i="33"/>
  <c r="D1" i="32"/>
  <c r="D1" i="31"/>
  <c r="E11" i="70"/>
  <c r="E11" i="69"/>
  <c r="E11" i="68"/>
  <c r="E11" i="67"/>
  <c r="E11" i="66"/>
  <c r="E11" i="65"/>
  <c r="E11" i="64"/>
  <c r="E11" i="63"/>
  <c r="E11" i="62"/>
  <c r="E11" i="75"/>
  <c r="E11" i="60"/>
  <c r="E11" i="59"/>
  <c r="E11" i="58"/>
  <c r="E11" i="57"/>
  <c r="E11" i="56"/>
  <c r="E11" i="55"/>
  <c r="E11" i="54"/>
  <c r="E11" i="53"/>
  <c r="E11" i="52"/>
  <c r="E11" i="51"/>
  <c r="E11" i="50"/>
  <c r="E11" i="49"/>
  <c r="E11" i="48"/>
  <c r="E11" i="47"/>
  <c r="E11" i="46"/>
  <c r="E11" i="45"/>
  <c r="E11" i="44"/>
  <c r="E11" i="43"/>
  <c r="E11" i="42"/>
  <c r="E11" i="41"/>
  <c r="E11" i="76"/>
  <c r="E11" i="39"/>
  <c r="E11" i="38"/>
  <c r="E11" i="37"/>
  <c r="E11" i="36"/>
  <c r="E11" i="35"/>
  <c r="E11" i="34"/>
  <c r="E11" i="33"/>
  <c r="E11" i="32"/>
  <c r="E11" i="31"/>
  <c r="E11" i="22"/>
  <c r="E11" i="21"/>
  <c r="E11" i="20"/>
  <c r="E11" i="19"/>
  <c r="E11" i="18"/>
  <c r="E11" i="16"/>
  <c r="E11" i="14"/>
  <c r="E11" i="12"/>
  <c r="E11" i="11"/>
  <c r="E11" i="10"/>
  <c r="E11" i="9"/>
  <c r="E11" i="8"/>
  <c r="E11" i="6"/>
  <c r="E11" i="13"/>
  <c r="H17" i="6"/>
  <c r="E17" i="6"/>
  <c r="B17" i="6"/>
  <c r="H11" i="6"/>
  <c r="B11" i="6"/>
  <c r="H5" i="6"/>
  <c r="E5" i="6"/>
  <c r="B5" i="6"/>
  <c r="D1" i="30"/>
  <c r="D1" i="29"/>
  <c r="D1" i="28"/>
  <c r="E11" i="24"/>
  <c r="E11" i="25"/>
  <c r="E11" i="26"/>
  <c r="E11" i="27"/>
  <c r="D1" i="27"/>
  <c r="D1" i="26"/>
  <c r="D1" i="25"/>
  <c r="D1" i="24"/>
  <c r="D1" i="74"/>
  <c r="D1" i="22"/>
  <c r="D1" i="21"/>
  <c r="D1" i="19"/>
  <c r="D1" i="18"/>
  <c r="D1" i="17"/>
  <c r="D1" i="16"/>
  <c r="B5" i="1"/>
  <c r="I10" i="14" l="1"/>
  <c r="H10" i="14"/>
  <c r="G10" i="14"/>
  <c r="F10" i="14"/>
  <c r="I10" i="13"/>
  <c r="H10" i="13"/>
  <c r="G10" i="13"/>
  <c r="F10" i="13"/>
  <c r="I10" i="12"/>
  <c r="H10" i="12"/>
  <c r="G10" i="12"/>
  <c r="F10" i="12"/>
  <c r="I10" i="11"/>
  <c r="H10" i="11"/>
  <c r="G10" i="11"/>
  <c r="F10" i="11"/>
  <c r="I10" i="10"/>
  <c r="H10" i="10"/>
  <c r="G10" i="10"/>
  <c r="F10" i="10"/>
  <c r="I10" i="9"/>
  <c r="H10" i="9"/>
  <c r="G10" i="9"/>
  <c r="F10" i="9"/>
  <c r="H10" i="8"/>
  <c r="G10" i="8"/>
  <c r="F10" i="8"/>
  <c r="I10" i="8"/>
  <c r="I10" i="7"/>
  <c r="H10" i="7"/>
  <c r="G10" i="7"/>
  <c r="F10" i="7"/>
  <c r="A10" i="14"/>
  <c r="D10" i="14"/>
  <c r="C10" i="14"/>
  <c r="B10" i="14"/>
  <c r="D10" i="13"/>
  <c r="C10" i="13"/>
  <c r="B10" i="13"/>
  <c r="A10" i="13"/>
  <c r="C10" i="12"/>
  <c r="B10" i="12"/>
  <c r="A10" i="12"/>
  <c r="D10" i="12"/>
  <c r="B10" i="11"/>
  <c r="C10" i="11"/>
  <c r="D10" i="11"/>
  <c r="A10" i="11"/>
  <c r="D10" i="10"/>
  <c r="C10" i="10"/>
  <c r="B10" i="10"/>
  <c r="A10" i="10"/>
  <c r="D10" i="9"/>
  <c r="C10" i="9"/>
  <c r="B10" i="9"/>
  <c r="A10" i="9"/>
  <c r="C10" i="8"/>
  <c r="B10" i="8"/>
  <c r="A10" i="8"/>
  <c r="D10" i="8"/>
  <c r="D10" i="7"/>
  <c r="C10" i="7"/>
  <c r="B10" i="7"/>
  <c r="A10" i="7"/>
  <c r="I18" i="14"/>
  <c r="A18" i="14"/>
  <c r="E16" i="14"/>
  <c r="F14" i="14"/>
  <c r="G12" i="14"/>
  <c r="D16" i="14"/>
  <c r="E14" i="14"/>
  <c r="F12" i="14"/>
  <c r="B16" i="14"/>
  <c r="G18" i="14"/>
  <c r="C16" i="14"/>
  <c r="D14" i="14"/>
  <c r="E12" i="14"/>
  <c r="F18" i="14"/>
  <c r="E18" i="14"/>
  <c r="I16" i="14"/>
  <c r="A16" i="14"/>
  <c r="B14" i="14"/>
  <c r="D18" i="14"/>
  <c r="H16" i="14"/>
  <c r="I14" i="14"/>
  <c r="A14" i="14"/>
  <c r="B12" i="14"/>
  <c r="C18" i="14"/>
  <c r="G16" i="14"/>
  <c r="H14" i="14"/>
  <c r="I12" i="14"/>
  <c r="A12" i="14"/>
  <c r="B18" i="14"/>
  <c r="F16" i="14"/>
  <c r="G14" i="14"/>
  <c r="H12" i="14"/>
  <c r="H18" i="14"/>
  <c r="C14" i="14"/>
  <c r="D12" i="14"/>
  <c r="C12" i="14"/>
  <c r="I18" i="13"/>
  <c r="A18" i="13"/>
  <c r="E16" i="13"/>
  <c r="F14" i="13"/>
  <c r="G12" i="13"/>
  <c r="H18" i="13"/>
  <c r="D12" i="13"/>
  <c r="G18" i="13"/>
  <c r="C16" i="13"/>
  <c r="D14" i="13"/>
  <c r="E12" i="13"/>
  <c r="F18" i="13"/>
  <c r="B16" i="13"/>
  <c r="C14" i="13"/>
  <c r="E18" i="13"/>
  <c r="I16" i="13"/>
  <c r="A16" i="13"/>
  <c r="B14" i="13"/>
  <c r="C12" i="13"/>
  <c r="D18" i="13"/>
  <c r="H16" i="13"/>
  <c r="I14" i="13"/>
  <c r="A14" i="13"/>
  <c r="B12" i="13"/>
  <c r="C18" i="13"/>
  <c r="G16" i="13"/>
  <c r="H14" i="13"/>
  <c r="I12" i="13"/>
  <c r="A12" i="13"/>
  <c r="B18" i="13"/>
  <c r="F16" i="13"/>
  <c r="G14" i="13"/>
  <c r="H12" i="13"/>
  <c r="D16" i="13"/>
  <c r="E14" i="13"/>
  <c r="F12" i="13"/>
  <c r="I18" i="12"/>
  <c r="A18" i="12"/>
  <c r="E16" i="12"/>
  <c r="F14" i="12"/>
  <c r="G12" i="12"/>
  <c r="D16" i="12"/>
  <c r="E14" i="12"/>
  <c r="F12" i="12"/>
  <c r="C16" i="12"/>
  <c r="E12" i="12"/>
  <c r="H18" i="12"/>
  <c r="G18" i="12"/>
  <c r="D14" i="12"/>
  <c r="F18" i="12"/>
  <c r="B16" i="12"/>
  <c r="C14" i="12"/>
  <c r="D12" i="12"/>
  <c r="E18" i="12"/>
  <c r="I16" i="12"/>
  <c r="A16" i="12"/>
  <c r="B14" i="12"/>
  <c r="C12" i="12"/>
  <c r="G16" i="12"/>
  <c r="I12" i="12"/>
  <c r="B18" i="12"/>
  <c r="H12" i="12"/>
  <c r="D18" i="12"/>
  <c r="H16" i="12"/>
  <c r="I14" i="12"/>
  <c r="A14" i="12"/>
  <c r="B12" i="12"/>
  <c r="C18" i="12"/>
  <c r="H14" i="12"/>
  <c r="A12" i="12"/>
  <c r="F16" i="12"/>
  <c r="G14" i="12"/>
  <c r="I18" i="11"/>
  <c r="A18" i="11"/>
  <c r="E16" i="11"/>
  <c r="F14" i="11"/>
  <c r="G12" i="11"/>
  <c r="H18" i="11"/>
  <c r="I16" i="11"/>
  <c r="B16" i="11"/>
  <c r="G18" i="11"/>
  <c r="C16" i="11"/>
  <c r="D14" i="11"/>
  <c r="E12" i="11"/>
  <c r="C14" i="11"/>
  <c r="B14" i="11"/>
  <c r="F18" i="11"/>
  <c r="E18" i="11"/>
  <c r="C12" i="11"/>
  <c r="D18" i="11"/>
  <c r="H16" i="11"/>
  <c r="I14" i="11"/>
  <c r="A14" i="11"/>
  <c r="B12" i="11"/>
  <c r="C18" i="11"/>
  <c r="G16" i="11"/>
  <c r="H14" i="11"/>
  <c r="I12" i="11"/>
  <c r="A12" i="11"/>
  <c r="B18" i="11"/>
  <c r="F16" i="11"/>
  <c r="G14" i="11"/>
  <c r="H12" i="11"/>
  <c r="D16" i="11"/>
  <c r="E14" i="11"/>
  <c r="F12" i="11"/>
  <c r="D12" i="11"/>
  <c r="A16" i="11"/>
  <c r="I18" i="10"/>
  <c r="A18" i="10"/>
  <c r="E16" i="10"/>
  <c r="F14" i="10"/>
  <c r="G12" i="10"/>
  <c r="H18" i="10"/>
  <c r="I16" i="10"/>
  <c r="H16" i="10"/>
  <c r="A14" i="10"/>
  <c r="C18" i="10"/>
  <c r="G16" i="10"/>
  <c r="H14" i="10"/>
  <c r="I12" i="10"/>
  <c r="A12" i="10"/>
  <c r="B18" i="10"/>
  <c r="F16" i="10"/>
  <c r="G14" i="10"/>
  <c r="H12" i="10"/>
  <c r="D16" i="10"/>
  <c r="E14" i="10"/>
  <c r="F12" i="10"/>
  <c r="G18" i="10"/>
  <c r="C16" i="10"/>
  <c r="D14" i="10"/>
  <c r="E12" i="10"/>
  <c r="F18" i="10"/>
  <c r="B16" i="10"/>
  <c r="C14" i="10"/>
  <c r="D12" i="10"/>
  <c r="E18" i="10"/>
  <c r="A16" i="10"/>
  <c r="B14" i="10"/>
  <c r="C12" i="10"/>
  <c r="D18" i="10"/>
  <c r="I14" i="10"/>
  <c r="B12" i="10"/>
  <c r="D16" i="9"/>
  <c r="H18" i="9"/>
  <c r="E14" i="9"/>
  <c r="D14" i="9"/>
  <c r="C14" i="9"/>
  <c r="D12" i="9"/>
  <c r="A16" i="9"/>
  <c r="B14" i="9"/>
  <c r="I14" i="9"/>
  <c r="C12" i="9"/>
  <c r="F18" i="9"/>
  <c r="E18" i="9"/>
  <c r="D18" i="9"/>
  <c r="H16" i="9"/>
  <c r="A14" i="9"/>
  <c r="C18" i="9"/>
  <c r="G16" i="9"/>
  <c r="H14" i="9"/>
  <c r="I12" i="9"/>
  <c r="A12" i="9"/>
  <c r="B18" i="9"/>
  <c r="F16" i="9"/>
  <c r="G14" i="9"/>
  <c r="H12" i="9"/>
  <c r="I18" i="9"/>
  <c r="A18" i="9"/>
  <c r="E16" i="9"/>
  <c r="F14" i="9"/>
  <c r="G12" i="9"/>
  <c r="F12" i="9"/>
  <c r="G18" i="9"/>
  <c r="C16" i="9"/>
  <c r="E12" i="9"/>
  <c r="B16" i="9"/>
  <c r="I16" i="9"/>
  <c r="B12" i="9"/>
  <c r="I18" i="8"/>
  <c r="A18" i="8"/>
  <c r="E16" i="8"/>
  <c r="F14" i="8"/>
  <c r="G12" i="8"/>
  <c r="H18" i="8"/>
  <c r="C16" i="8"/>
  <c r="E12" i="8"/>
  <c r="F18" i="8"/>
  <c r="B16" i="8"/>
  <c r="C14" i="8"/>
  <c r="D12" i="8"/>
  <c r="E18" i="8"/>
  <c r="I16" i="8"/>
  <c r="A16" i="8"/>
  <c r="B14" i="8"/>
  <c r="C12" i="8"/>
  <c r="D16" i="8"/>
  <c r="D18" i="8"/>
  <c r="H16" i="8"/>
  <c r="I14" i="8"/>
  <c r="A14" i="8"/>
  <c r="B12" i="8"/>
  <c r="C18" i="8"/>
  <c r="G16" i="8"/>
  <c r="H14" i="8"/>
  <c r="I12" i="8"/>
  <c r="A12" i="8"/>
  <c r="B18" i="8"/>
  <c r="F16" i="8"/>
  <c r="G14" i="8"/>
  <c r="H12" i="8"/>
  <c r="E14" i="8"/>
  <c r="F12" i="8"/>
  <c r="G18" i="8"/>
  <c r="D14" i="8"/>
  <c r="B14" i="7"/>
  <c r="F18" i="7"/>
  <c r="E18" i="7"/>
  <c r="I16" i="7"/>
  <c r="C12" i="7"/>
  <c r="D18" i="7"/>
  <c r="H16" i="7"/>
  <c r="I14" i="7"/>
  <c r="A14" i="7"/>
  <c r="B12" i="7"/>
  <c r="C18" i="7"/>
  <c r="G16" i="7"/>
  <c r="H14" i="7"/>
  <c r="I12" i="7"/>
  <c r="A12" i="7"/>
  <c r="B18" i="7"/>
  <c r="F16" i="7"/>
  <c r="G14" i="7"/>
  <c r="H12" i="7"/>
  <c r="I18" i="7"/>
  <c r="A18" i="7"/>
  <c r="E16" i="7"/>
  <c r="F14" i="7"/>
  <c r="G12" i="7"/>
  <c r="H18" i="7"/>
  <c r="D16" i="7"/>
  <c r="E14" i="7"/>
  <c r="F12" i="7"/>
  <c r="G18" i="7"/>
  <c r="C16" i="7"/>
  <c r="D14" i="7"/>
  <c r="E12" i="7"/>
  <c r="B16" i="7"/>
  <c r="C14" i="7"/>
  <c r="D12" i="7"/>
  <c r="A16" i="7"/>
  <c r="I8" i="14"/>
  <c r="A8" i="14"/>
  <c r="B6" i="14"/>
  <c r="F4" i="14"/>
  <c r="G2" i="14"/>
  <c r="I6" i="14"/>
  <c r="A6" i="14"/>
  <c r="E4" i="14"/>
  <c r="F2" i="14"/>
  <c r="H6" i="14"/>
  <c r="E6" i="14"/>
  <c r="H4" i="14"/>
  <c r="A2" i="14"/>
  <c r="G4" i="14"/>
  <c r="H8" i="14"/>
  <c r="D4" i="14"/>
  <c r="F8" i="14"/>
  <c r="B8" i="14"/>
  <c r="G8" i="14"/>
  <c r="E2" i="14"/>
  <c r="G6" i="14"/>
  <c r="C4" i="14"/>
  <c r="D2" i="14"/>
  <c r="B4" i="14"/>
  <c r="C2" i="14"/>
  <c r="D8" i="14"/>
  <c r="A4" i="14"/>
  <c r="C8" i="14"/>
  <c r="H2" i="14"/>
  <c r="E8" i="14"/>
  <c r="F6" i="14"/>
  <c r="I4" i="14"/>
  <c r="B2" i="14"/>
  <c r="D6" i="14"/>
  <c r="I2" i="14"/>
  <c r="C6" i="14"/>
  <c r="B2" i="13"/>
  <c r="E8" i="13"/>
  <c r="D2" i="13"/>
  <c r="C4" i="13"/>
  <c r="D8" i="13"/>
  <c r="C8" i="13"/>
  <c r="D6" i="13"/>
  <c r="H4" i="13"/>
  <c r="I2" i="13"/>
  <c r="A2" i="13"/>
  <c r="B8" i="13"/>
  <c r="C6" i="13"/>
  <c r="G4" i="13"/>
  <c r="H2" i="13"/>
  <c r="I8" i="13"/>
  <c r="A8" i="13"/>
  <c r="B6" i="13"/>
  <c r="F4" i="13"/>
  <c r="G2" i="13"/>
  <c r="H8" i="13"/>
  <c r="I6" i="13"/>
  <c r="A6" i="13"/>
  <c r="E4" i="13"/>
  <c r="F2" i="13"/>
  <c r="G8" i="13"/>
  <c r="H6" i="13"/>
  <c r="D4" i="13"/>
  <c r="E2" i="13"/>
  <c r="F8" i="13"/>
  <c r="G6" i="13"/>
  <c r="F6" i="13"/>
  <c r="B4" i="13"/>
  <c r="C2" i="13"/>
  <c r="E6" i="13"/>
  <c r="I4" i="13"/>
  <c r="A4" i="13"/>
  <c r="D4" i="12"/>
  <c r="D2" i="12"/>
  <c r="F6" i="12"/>
  <c r="B4" i="12"/>
  <c r="D8" i="12"/>
  <c r="A4" i="12"/>
  <c r="C8" i="12"/>
  <c r="D6" i="12"/>
  <c r="H4" i="12"/>
  <c r="I2" i="12"/>
  <c r="A2" i="12"/>
  <c r="B8" i="12"/>
  <c r="C6" i="12"/>
  <c r="G4" i="12"/>
  <c r="H2" i="12"/>
  <c r="I8" i="12"/>
  <c r="A8" i="12"/>
  <c r="B6" i="12"/>
  <c r="F4" i="12"/>
  <c r="G2" i="12"/>
  <c r="H8" i="12"/>
  <c r="I6" i="12"/>
  <c r="A6" i="12"/>
  <c r="E4" i="12"/>
  <c r="F2" i="12"/>
  <c r="G8" i="12"/>
  <c r="H6" i="12"/>
  <c r="E2" i="12"/>
  <c r="F8" i="12"/>
  <c r="G6" i="12"/>
  <c r="C4" i="12"/>
  <c r="E8" i="12"/>
  <c r="C2" i="12"/>
  <c r="E6" i="12"/>
  <c r="I4" i="12"/>
  <c r="B2" i="12"/>
  <c r="D4" i="11"/>
  <c r="D2" i="11"/>
  <c r="C2" i="11"/>
  <c r="A4" i="11"/>
  <c r="F6" i="11"/>
  <c r="D8" i="11"/>
  <c r="C8" i="11"/>
  <c r="D6" i="11"/>
  <c r="H4" i="11"/>
  <c r="I2" i="11"/>
  <c r="A2" i="11"/>
  <c r="B8" i="11"/>
  <c r="C6" i="11"/>
  <c r="G4" i="11"/>
  <c r="H2" i="11"/>
  <c r="I8" i="11"/>
  <c r="A8" i="11"/>
  <c r="B6" i="11"/>
  <c r="F4" i="11"/>
  <c r="G2" i="11"/>
  <c r="H8" i="11"/>
  <c r="I6" i="11"/>
  <c r="A6" i="11"/>
  <c r="E4" i="11"/>
  <c r="F2" i="11"/>
  <c r="G8" i="11"/>
  <c r="H6" i="11"/>
  <c r="E2" i="11"/>
  <c r="F8" i="11"/>
  <c r="G6" i="11"/>
  <c r="C4" i="11"/>
  <c r="E8" i="11"/>
  <c r="B4" i="11"/>
  <c r="E6" i="11"/>
  <c r="I4" i="11"/>
  <c r="B2" i="11"/>
  <c r="D4" i="10"/>
  <c r="A4" i="10"/>
  <c r="E6" i="10"/>
  <c r="C8" i="10"/>
  <c r="D6" i="10"/>
  <c r="H4" i="10"/>
  <c r="I2" i="10"/>
  <c r="A2" i="10"/>
  <c r="B8" i="10"/>
  <c r="C6" i="10"/>
  <c r="G4" i="10"/>
  <c r="H2" i="10"/>
  <c r="I8" i="10"/>
  <c r="A8" i="10"/>
  <c r="B6" i="10"/>
  <c r="F4" i="10"/>
  <c r="G2" i="10"/>
  <c r="H8" i="10"/>
  <c r="I6" i="10"/>
  <c r="A6" i="10"/>
  <c r="E4" i="10"/>
  <c r="F2" i="10"/>
  <c r="G8" i="10"/>
  <c r="H6" i="10"/>
  <c r="E2" i="10"/>
  <c r="F8" i="10"/>
  <c r="G6" i="10"/>
  <c r="C4" i="10"/>
  <c r="D2" i="10"/>
  <c r="E8" i="10"/>
  <c r="F6" i="10"/>
  <c r="B4" i="10"/>
  <c r="C2" i="10"/>
  <c r="D8" i="10"/>
  <c r="I4" i="10"/>
  <c r="B2" i="10"/>
  <c r="C8" i="9"/>
  <c r="D6" i="9"/>
  <c r="H4" i="9"/>
  <c r="I2" i="9"/>
  <c r="A2" i="9"/>
  <c r="B8" i="9"/>
  <c r="C6" i="9"/>
  <c r="G4" i="9"/>
  <c r="H2" i="9"/>
  <c r="I8" i="9"/>
  <c r="A8" i="9"/>
  <c r="B6" i="9"/>
  <c r="F4" i="9"/>
  <c r="G2" i="9"/>
  <c r="H8" i="9"/>
  <c r="I6" i="9"/>
  <c r="A6" i="9"/>
  <c r="E4" i="9"/>
  <c r="F2" i="9"/>
  <c r="G8" i="9"/>
  <c r="H6" i="9"/>
  <c r="D4" i="9"/>
  <c r="E2" i="9"/>
  <c r="F8" i="9"/>
  <c r="G6" i="9"/>
  <c r="C4" i="9"/>
  <c r="D2" i="9"/>
  <c r="E8" i="9"/>
  <c r="F6" i="9"/>
  <c r="B4" i="9"/>
  <c r="C2" i="9"/>
  <c r="D8" i="9"/>
  <c r="E6" i="9"/>
  <c r="I4" i="9"/>
  <c r="A4" i="9"/>
  <c r="B2" i="9"/>
  <c r="G8" i="8"/>
  <c r="H6" i="8"/>
  <c r="D4" i="8"/>
  <c r="E2" i="8"/>
  <c r="F8" i="8"/>
  <c r="G6" i="8"/>
  <c r="C4" i="8"/>
  <c r="D2" i="8"/>
  <c r="E8" i="8"/>
  <c r="F6" i="8"/>
  <c r="B4" i="8"/>
  <c r="C2" i="8"/>
  <c r="E4" i="8"/>
  <c r="D8" i="8"/>
  <c r="E6" i="8"/>
  <c r="I4" i="8"/>
  <c r="A4" i="8"/>
  <c r="B2" i="8"/>
  <c r="C8" i="8"/>
  <c r="D6" i="8"/>
  <c r="H4" i="8"/>
  <c r="I2" i="8"/>
  <c r="A2" i="8"/>
  <c r="B8" i="8"/>
  <c r="C6" i="8"/>
  <c r="G4" i="8"/>
  <c r="H2" i="8"/>
  <c r="I8" i="8"/>
  <c r="A8" i="8"/>
  <c r="B6" i="8"/>
  <c r="F4" i="8"/>
  <c r="G2" i="8"/>
  <c r="H8" i="8"/>
  <c r="I6" i="8"/>
  <c r="A6" i="8"/>
  <c r="F2" i="8"/>
  <c r="H8" i="7"/>
  <c r="I6" i="7"/>
  <c r="A6" i="7"/>
  <c r="E4" i="7"/>
  <c r="F2" i="7"/>
  <c r="G8" i="7"/>
  <c r="H6" i="7"/>
  <c r="D2" i="7"/>
  <c r="F6" i="7"/>
  <c r="B4" i="7"/>
  <c r="E6" i="7"/>
  <c r="I4" i="7"/>
  <c r="B2" i="7"/>
  <c r="C8" i="7"/>
  <c r="D6" i="7"/>
  <c r="H4" i="7"/>
  <c r="I2" i="7"/>
  <c r="A2" i="7"/>
  <c r="B8" i="7"/>
  <c r="C6" i="7"/>
  <c r="G4" i="7"/>
  <c r="H2" i="7"/>
  <c r="I8" i="7"/>
  <c r="A8" i="7"/>
  <c r="B6" i="7"/>
  <c r="F4" i="7"/>
  <c r="G2" i="7"/>
  <c r="D4" i="7"/>
  <c r="E2" i="7"/>
  <c r="F8" i="7"/>
  <c r="G6" i="7"/>
  <c r="C4" i="7"/>
  <c r="E8" i="7"/>
  <c r="C2" i="7"/>
  <c r="D8" i="7"/>
  <c r="A4" i="7"/>
  <c r="B17" i="1" l="1"/>
  <c r="E11" i="30" l="1"/>
  <c r="E11" i="29"/>
  <c r="E11" i="28"/>
  <c r="E11" i="74"/>
  <c r="M30" i="8" l="1"/>
  <c r="M30" i="7"/>
  <c r="G1" i="70" l="1" a="1"/>
  <c r="G1" i="70" s="1"/>
  <c r="G1" i="69" a="1"/>
  <c r="G1" i="69" s="1"/>
  <c r="G1" i="68" a="1"/>
  <c r="G1" i="68" s="1"/>
  <c r="G1" i="67" a="1"/>
  <c r="G1" i="67" s="1"/>
  <c r="G1" i="66" a="1"/>
  <c r="G1" i="66" s="1"/>
  <c r="G1" i="65" a="1"/>
  <c r="G1" i="65" s="1"/>
  <c r="G1" i="64" a="1"/>
  <c r="G1" i="64" s="1"/>
  <c r="G1" i="63" a="1"/>
  <c r="G1" i="63" s="1"/>
  <c r="G1" i="62" a="1"/>
  <c r="G1" i="62" s="1"/>
  <c r="G1" i="75" a="1"/>
  <c r="G1" i="75" s="1"/>
  <c r="G1" i="60" a="1"/>
  <c r="G1" i="60" s="1"/>
  <c r="G1" i="59" a="1"/>
  <c r="G1" i="59" s="1"/>
  <c r="G1" i="58" a="1"/>
  <c r="G1" i="58" s="1"/>
  <c r="G1" i="57" a="1"/>
  <c r="G1" i="57" s="1"/>
  <c r="G1" i="56" a="1"/>
  <c r="G1" i="56" s="1"/>
  <c r="G1" i="55" a="1"/>
  <c r="G1" i="55" s="1"/>
  <c r="G1" i="54" a="1"/>
  <c r="G1" i="54" s="1"/>
  <c r="G1" i="53" a="1"/>
  <c r="G1" i="53" s="1"/>
  <c r="G1" i="52" a="1"/>
  <c r="G1" i="52" s="1"/>
  <c r="G1" i="51" a="1"/>
  <c r="G1" i="51" s="1"/>
  <c r="G1" i="50" a="1"/>
  <c r="G1" i="50" s="1"/>
  <c r="G1" i="49" a="1"/>
  <c r="G1" i="49" s="1"/>
  <c r="G1" i="48" a="1"/>
  <c r="G1" i="48" s="1"/>
  <c r="G1" i="47" a="1"/>
  <c r="G1" i="47" s="1"/>
  <c r="G1" i="46" a="1"/>
  <c r="G1" i="46" s="1"/>
  <c r="G1" i="45" a="1"/>
  <c r="G1" i="45" s="1"/>
  <c r="G1" i="44" a="1"/>
  <c r="G1" i="44" s="1"/>
  <c r="G1" i="43" a="1"/>
  <c r="G1" i="43" s="1"/>
  <c r="G1" i="42" a="1"/>
  <c r="G1" i="42" s="1"/>
  <c r="G1" i="41" a="1"/>
  <c r="G1" i="41" s="1"/>
  <c r="G1" i="76" a="1"/>
  <c r="G1" i="76" s="1"/>
  <c r="G1" i="39" a="1"/>
  <c r="G1" i="39" s="1"/>
  <c r="G1" i="38" a="1"/>
  <c r="G1" i="38" s="1"/>
  <c r="G1" i="37" a="1"/>
  <c r="G1" i="37" s="1"/>
  <c r="G1" i="36" a="1"/>
  <c r="G1" i="36" s="1"/>
  <c r="G1" i="35" a="1"/>
  <c r="G1" i="35" s="1"/>
  <c r="G1" i="34" a="1"/>
  <c r="G1" i="34" s="1"/>
  <c r="G1" i="33" a="1"/>
  <c r="G1" i="33" s="1"/>
  <c r="G1" i="32" a="1"/>
  <c r="G1" i="32" s="1"/>
  <c r="G1" i="31" a="1"/>
  <c r="G1" i="31" s="1"/>
  <c r="F10" i="31" s="1"/>
  <c r="G1" i="30" a="1"/>
  <c r="G1" i="30" s="1"/>
  <c r="G1" i="29" a="1"/>
  <c r="G1" i="29" s="1"/>
  <c r="G1" i="28" a="1"/>
  <c r="G1" i="28" s="1"/>
  <c r="G1" i="27" a="1"/>
  <c r="G1" i="27" s="1"/>
  <c r="G1" i="26" a="1"/>
  <c r="G1" i="26" s="1"/>
  <c r="G1" i="25" a="1"/>
  <c r="G1" i="25" s="1"/>
  <c r="G1" i="24" a="1"/>
  <c r="G1" i="24" s="1"/>
  <c r="G1" i="74" a="1"/>
  <c r="G1" i="74" s="1"/>
  <c r="G1" i="22" a="1"/>
  <c r="G1" i="22" s="1"/>
  <c r="G1" i="21" a="1"/>
  <c r="G1" i="21" s="1"/>
  <c r="G1" i="20" a="1"/>
  <c r="G1" i="20" s="1"/>
  <c r="G1" i="19" a="1"/>
  <c r="G1" i="19" s="1"/>
  <c r="G1" i="18" a="1"/>
  <c r="G1" i="18" s="1"/>
  <c r="G1" i="17" a="1"/>
  <c r="G1" i="17" s="1"/>
  <c r="G1" i="16" a="1"/>
  <c r="G1" i="16" s="1"/>
  <c r="G10" i="70" l="1"/>
  <c r="F10" i="70"/>
  <c r="I10" i="70"/>
  <c r="H10" i="70"/>
  <c r="I10" i="69"/>
  <c r="H10" i="69"/>
  <c r="G10" i="69"/>
  <c r="F10" i="69"/>
  <c r="H10" i="68"/>
  <c r="G10" i="68"/>
  <c r="F10" i="68"/>
  <c r="I10" i="68"/>
  <c r="I10" i="67"/>
  <c r="H10" i="67"/>
  <c r="G10" i="67"/>
  <c r="F10" i="67"/>
  <c r="H10" i="66"/>
  <c r="I10" i="66"/>
  <c r="G10" i="66"/>
  <c r="F10" i="66"/>
  <c r="I10" i="65"/>
  <c r="H10" i="65"/>
  <c r="G10" i="65"/>
  <c r="F10" i="65"/>
  <c r="I10" i="64"/>
  <c r="H10" i="64"/>
  <c r="G10" i="64"/>
  <c r="F10" i="64"/>
  <c r="I10" i="63"/>
  <c r="H10" i="63"/>
  <c r="G10" i="63"/>
  <c r="F10" i="63"/>
  <c r="I10" i="62"/>
  <c r="H10" i="62"/>
  <c r="G10" i="62"/>
  <c r="F10" i="62"/>
  <c r="I10" i="75"/>
  <c r="H10" i="75"/>
  <c r="G10" i="75"/>
  <c r="F10" i="75"/>
  <c r="I10" i="60"/>
  <c r="H10" i="60"/>
  <c r="G10" i="60"/>
  <c r="F10" i="60"/>
  <c r="I10" i="59"/>
  <c r="F10" i="59"/>
  <c r="H10" i="59"/>
  <c r="G10" i="59"/>
  <c r="I10" i="58"/>
  <c r="H10" i="58"/>
  <c r="G10" i="58"/>
  <c r="F10" i="58"/>
  <c r="I10" i="57"/>
  <c r="H10" i="57"/>
  <c r="G10" i="57"/>
  <c r="F10" i="57"/>
  <c r="I10" i="56"/>
  <c r="H10" i="56"/>
  <c r="G10" i="56"/>
  <c r="F10" i="56"/>
  <c r="I10" i="55"/>
  <c r="H10" i="55"/>
  <c r="G10" i="55"/>
  <c r="F10" i="55"/>
  <c r="I10" i="54"/>
  <c r="H10" i="54"/>
  <c r="G10" i="54"/>
  <c r="F10" i="54"/>
  <c r="I10" i="53"/>
  <c r="H10" i="53"/>
  <c r="G10" i="53"/>
  <c r="F10" i="53"/>
  <c r="I10" i="52"/>
  <c r="H10" i="52"/>
  <c r="G10" i="52"/>
  <c r="F10" i="52"/>
  <c r="I10" i="51"/>
  <c r="H10" i="51"/>
  <c r="G10" i="51"/>
  <c r="F10" i="51"/>
  <c r="I10" i="50"/>
  <c r="H10" i="50"/>
  <c r="G10" i="50"/>
  <c r="F10" i="50"/>
  <c r="I10" i="49"/>
  <c r="H10" i="49"/>
  <c r="G10" i="49"/>
  <c r="F10" i="49"/>
  <c r="I10" i="48"/>
  <c r="H10" i="48"/>
  <c r="G10" i="48"/>
  <c r="F10" i="48"/>
  <c r="I10" i="47"/>
  <c r="H10" i="47"/>
  <c r="G10" i="47"/>
  <c r="F10" i="47"/>
  <c r="I10" i="46"/>
  <c r="H10" i="46"/>
  <c r="G10" i="46"/>
  <c r="F10" i="46"/>
  <c r="I10" i="45"/>
  <c r="H10" i="45"/>
  <c r="G10" i="45"/>
  <c r="F10" i="45"/>
  <c r="I10" i="44"/>
  <c r="H10" i="44"/>
  <c r="G10" i="44"/>
  <c r="F10" i="44"/>
  <c r="I10" i="43"/>
  <c r="H10" i="43"/>
  <c r="G10" i="43"/>
  <c r="F10" i="43"/>
  <c r="I10" i="42"/>
  <c r="H10" i="42"/>
  <c r="G10" i="42"/>
  <c r="F10" i="42"/>
  <c r="I10" i="41"/>
  <c r="H10" i="41"/>
  <c r="G10" i="41"/>
  <c r="F10" i="41"/>
  <c r="I10" i="76"/>
  <c r="H10" i="76"/>
  <c r="G10" i="76"/>
  <c r="F10" i="76"/>
  <c r="I10" i="39"/>
  <c r="H10" i="39"/>
  <c r="G10" i="39"/>
  <c r="F10" i="39"/>
  <c r="I10" i="38"/>
  <c r="H10" i="38"/>
  <c r="G10" i="38"/>
  <c r="F10" i="38"/>
  <c r="I10" i="37"/>
  <c r="H10" i="37"/>
  <c r="G10" i="37"/>
  <c r="F10" i="37"/>
  <c r="I10" i="36"/>
  <c r="H10" i="36"/>
  <c r="G10" i="36"/>
  <c r="F10" i="36"/>
  <c r="I10" i="35"/>
  <c r="H10" i="35"/>
  <c r="G10" i="35"/>
  <c r="F10" i="35"/>
  <c r="H10" i="34"/>
  <c r="F10" i="34"/>
  <c r="I10" i="34"/>
  <c r="G10" i="34"/>
  <c r="I10" i="33"/>
  <c r="H10" i="33"/>
  <c r="G10" i="33"/>
  <c r="F10" i="33"/>
  <c r="I10" i="32"/>
  <c r="H10" i="32"/>
  <c r="G10" i="32"/>
  <c r="F10" i="32"/>
  <c r="H10" i="31"/>
  <c r="G10" i="31"/>
  <c r="I10" i="31"/>
  <c r="I10" i="30"/>
  <c r="H10" i="30"/>
  <c r="G10" i="30"/>
  <c r="F10" i="30"/>
  <c r="I10" i="29"/>
  <c r="H10" i="29"/>
  <c r="G10" i="29"/>
  <c r="F10" i="29"/>
  <c r="I10" i="28"/>
  <c r="H10" i="28"/>
  <c r="G10" i="28"/>
  <c r="F10" i="28"/>
  <c r="I10" i="27"/>
  <c r="H10" i="27"/>
  <c r="G10" i="27"/>
  <c r="F10" i="27"/>
  <c r="I10" i="26"/>
  <c r="H10" i="26"/>
  <c r="G10" i="26"/>
  <c r="F10" i="26"/>
  <c r="I10" i="25"/>
  <c r="H10" i="25"/>
  <c r="G10" i="25"/>
  <c r="F10" i="25"/>
  <c r="I10" i="24"/>
  <c r="H10" i="24"/>
  <c r="G10" i="24"/>
  <c r="F10" i="24"/>
  <c r="I10" i="74"/>
  <c r="H10" i="74"/>
  <c r="G10" i="74"/>
  <c r="F10" i="74"/>
  <c r="I10" i="22"/>
  <c r="H10" i="22"/>
  <c r="G10" i="22"/>
  <c r="F10" i="22"/>
  <c r="I10" i="21"/>
  <c r="H10" i="21"/>
  <c r="G10" i="21"/>
  <c r="F10" i="21"/>
  <c r="I10" i="20"/>
  <c r="H10" i="20"/>
  <c r="G10" i="20"/>
  <c r="F10" i="20"/>
  <c r="I10" i="19"/>
  <c r="H10" i="19"/>
  <c r="G10" i="19"/>
  <c r="F10" i="19"/>
  <c r="I10" i="18"/>
  <c r="H10" i="18"/>
  <c r="G10" i="18"/>
  <c r="F10" i="18"/>
  <c r="I10" i="17"/>
  <c r="H10" i="17"/>
  <c r="G10" i="17"/>
  <c r="F10" i="17"/>
  <c r="I10" i="16"/>
  <c r="H10" i="16"/>
  <c r="G10" i="16"/>
  <c r="F10" i="16"/>
  <c r="D10" i="70"/>
  <c r="C10" i="70"/>
  <c r="B10" i="70"/>
  <c r="A10" i="70"/>
  <c r="D10" i="69"/>
  <c r="C10" i="69"/>
  <c r="A10" i="69"/>
  <c r="B10" i="69"/>
  <c r="B10" i="68"/>
  <c r="D10" i="68"/>
  <c r="C10" i="68"/>
  <c r="A10" i="68"/>
  <c r="D10" i="67"/>
  <c r="C10" i="67"/>
  <c r="B10" i="67"/>
  <c r="A10" i="67"/>
  <c r="D10" i="66"/>
  <c r="C10" i="66"/>
  <c r="B10" i="66"/>
  <c r="A10" i="66"/>
  <c r="D10" i="65"/>
  <c r="C10" i="65"/>
  <c r="B10" i="65"/>
  <c r="A10" i="65"/>
  <c r="D10" i="64"/>
  <c r="C10" i="64"/>
  <c r="B10" i="64"/>
  <c r="A10" i="64"/>
  <c r="D10" i="63"/>
  <c r="C10" i="63"/>
  <c r="B10" i="63"/>
  <c r="A10" i="63"/>
  <c r="D10" i="62"/>
  <c r="A10" i="62"/>
  <c r="C10" i="62"/>
  <c r="B10" i="62"/>
  <c r="D10" i="75"/>
  <c r="C10" i="75"/>
  <c r="B10" i="75"/>
  <c r="A10" i="75"/>
  <c r="D10" i="60"/>
  <c r="C10" i="60"/>
  <c r="B10" i="60"/>
  <c r="A10" i="60"/>
  <c r="C10" i="59"/>
  <c r="D10" i="59"/>
  <c r="B10" i="59"/>
  <c r="A10" i="59"/>
  <c r="D10" i="58"/>
  <c r="C10" i="58"/>
  <c r="B10" i="58"/>
  <c r="A10" i="58"/>
  <c r="D10" i="57"/>
  <c r="C10" i="57"/>
  <c r="B10" i="57"/>
  <c r="A10" i="57"/>
  <c r="D10" i="56"/>
  <c r="C10" i="56"/>
  <c r="B10" i="56"/>
  <c r="A10" i="56"/>
  <c r="C10" i="55"/>
  <c r="B10" i="55"/>
  <c r="A10" i="55"/>
  <c r="D10" i="55"/>
  <c r="C10" i="54"/>
  <c r="B10" i="54"/>
  <c r="A10" i="54"/>
  <c r="D10" i="54"/>
  <c r="D10" i="53"/>
  <c r="C10" i="53"/>
  <c r="B10" i="53"/>
  <c r="A10" i="53"/>
  <c r="C10" i="52"/>
  <c r="B10" i="52"/>
  <c r="A10" i="52"/>
  <c r="D10" i="52"/>
  <c r="D10" i="51"/>
  <c r="C10" i="51"/>
  <c r="B10" i="51"/>
  <c r="A10" i="51"/>
  <c r="C10" i="50"/>
  <c r="B10" i="50"/>
  <c r="A10" i="50"/>
  <c r="D10" i="50"/>
  <c r="D10" i="49"/>
  <c r="C10" i="49"/>
  <c r="B10" i="49"/>
  <c r="A10" i="49"/>
  <c r="D10" i="48"/>
  <c r="B10" i="48"/>
  <c r="C10" i="48"/>
  <c r="A10" i="48"/>
  <c r="D10" i="47"/>
  <c r="C10" i="47"/>
  <c r="B10" i="47"/>
  <c r="A10" i="47"/>
  <c r="D10" i="46"/>
  <c r="C10" i="46"/>
  <c r="B10" i="46"/>
  <c r="A10" i="46"/>
  <c r="C10" i="45"/>
  <c r="B10" i="45"/>
  <c r="A10" i="45"/>
  <c r="D10" i="45"/>
  <c r="B10" i="44"/>
  <c r="D10" i="44"/>
  <c r="A10" i="44"/>
  <c r="C10" i="44"/>
  <c r="D10" i="43"/>
  <c r="C10" i="43"/>
  <c r="B10" i="43"/>
  <c r="A10" i="43"/>
  <c r="C10" i="42"/>
  <c r="B10" i="42"/>
  <c r="A10" i="42"/>
  <c r="D10" i="42"/>
  <c r="D10" i="41"/>
  <c r="C10" i="41"/>
  <c r="A10" i="41"/>
  <c r="B10" i="41"/>
  <c r="D10" i="76"/>
  <c r="C10" i="76"/>
  <c r="B10" i="76"/>
  <c r="A10" i="76"/>
  <c r="D10" i="39"/>
  <c r="C10" i="39"/>
  <c r="B10" i="39"/>
  <c r="A10" i="39"/>
  <c r="B10" i="38"/>
  <c r="A10" i="38"/>
  <c r="D10" i="38"/>
  <c r="C10" i="38"/>
  <c r="C10" i="37"/>
  <c r="B10" i="37"/>
  <c r="A10" i="37"/>
  <c r="D10" i="37"/>
  <c r="C10" i="36"/>
  <c r="B10" i="36"/>
  <c r="A10" i="36"/>
  <c r="D10" i="36"/>
  <c r="C10" i="35"/>
  <c r="B10" i="35"/>
  <c r="A10" i="35"/>
  <c r="D10" i="35"/>
  <c r="D10" i="34"/>
  <c r="C10" i="34"/>
  <c r="B10" i="34"/>
  <c r="A10" i="34"/>
  <c r="D10" i="33"/>
  <c r="C10" i="33"/>
  <c r="B10" i="33"/>
  <c r="A10" i="33"/>
  <c r="D10" i="32"/>
  <c r="C10" i="32"/>
  <c r="B10" i="32"/>
  <c r="A10" i="32"/>
  <c r="C10" i="31"/>
  <c r="B10" i="31"/>
  <c r="A10" i="31"/>
  <c r="D10" i="31"/>
  <c r="D10" i="30"/>
  <c r="C10" i="30"/>
  <c r="B10" i="30"/>
  <c r="A10" i="30"/>
  <c r="C10" i="29"/>
  <c r="B10" i="29"/>
  <c r="A10" i="29"/>
  <c r="D10" i="29"/>
  <c r="D10" i="28"/>
  <c r="C10" i="28"/>
  <c r="B10" i="28"/>
  <c r="A10" i="28"/>
  <c r="D10" i="27"/>
  <c r="C10" i="27"/>
  <c r="B10" i="27"/>
  <c r="A10" i="27"/>
  <c r="D10" i="26"/>
  <c r="C10" i="26"/>
  <c r="B10" i="26"/>
  <c r="A10" i="26"/>
  <c r="D10" i="25"/>
  <c r="C10" i="25"/>
  <c r="B10" i="25"/>
  <c r="A10" i="25"/>
  <c r="D10" i="24"/>
  <c r="C10" i="24"/>
  <c r="B10" i="24"/>
  <c r="A10" i="24"/>
  <c r="C10" i="74"/>
  <c r="D10" i="74"/>
  <c r="B10" i="74"/>
  <c r="A10" i="74"/>
  <c r="C10" i="22"/>
  <c r="B10" i="22"/>
  <c r="A10" i="22"/>
  <c r="D10" i="22"/>
  <c r="D10" i="21"/>
  <c r="C10" i="21"/>
  <c r="B10" i="21"/>
  <c r="A10" i="21"/>
  <c r="D10" i="20"/>
  <c r="C10" i="20"/>
  <c r="B10" i="20"/>
  <c r="A10" i="20"/>
  <c r="D10" i="19"/>
  <c r="C10" i="19"/>
  <c r="B10" i="19"/>
  <c r="A10" i="19"/>
  <c r="C10" i="18"/>
  <c r="B10" i="18"/>
  <c r="A10" i="18"/>
  <c r="D10" i="18"/>
  <c r="D10" i="17"/>
  <c r="B10" i="17"/>
  <c r="A10" i="17"/>
  <c r="C10" i="17"/>
  <c r="B10" i="16"/>
  <c r="A10" i="16"/>
  <c r="D10" i="16"/>
  <c r="C10" i="16"/>
  <c r="I18" i="70"/>
  <c r="A18" i="70"/>
  <c r="E16" i="70"/>
  <c r="F14" i="70"/>
  <c r="G12" i="70"/>
  <c r="H18" i="70"/>
  <c r="D16" i="70"/>
  <c r="E14" i="70"/>
  <c r="F12" i="70"/>
  <c r="G18" i="70"/>
  <c r="E12" i="70"/>
  <c r="F18" i="70"/>
  <c r="B16" i="70"/>
  <c r="C14" i="70"/>
  <c r="D12" i="70"/>
  <c r="E18" i="70"/>
  <c r="I16" i="70"/>
  <c r="A16" i="70"/>
  <c r="B14" i="70"/>
  <c r="C12" i="70"/>
  <c r="D18" i="70"/>
  <c r="H16" i="70"/>
  <c r="I14" i="70"/>
  <c r="A14" i="70"/>
  <c r="B12" i="70"/>
  <c r="D14" i="70"/>
  <c r="C18" i="70"/>
  <c r="G16" i="70"/>
  <c r="H14" i="70"/>
  <c r="I12" i="70"/>
  <c r="A12" i="70"/>
  <c r="B18" i="70"/>
  <c r="F16" i="70"/>
  <c r="G14" i="70"/>
  <c r="H12" i="70"/>
  <c r="C16" i="70"/>
  <c r="I18" i="69"/>
  <c r="A18" i="69"/>
  <c r="E16" i="69"/>
  <c r="F14" i="69"/>
  <c r="G12" i="69"/>
  <c r="H18" i="69"/>
  <c r="D16" i="69"/>
  <c r="E14" i="69"/>
  <c r="F12" i="69"/>
  <c r="G18" i="69"/>
  <c r="C16" i="69"/>
  <c r="D14" i="69"/>
  <c r="E12" i="69"/>
  <c r="H12" i="69"/>
  <c r="F18" i="69"/>
  <c r="B16" i="69"/>
  <c r="C14" i="69"/>
  <c r="D12" i="69"/>
  <c r="E18" i="69"/>
  <c r="I16" i="69"/>
  <c r="A16" i="69"/>
  <c r="B14" i="69"/>
  <c r="C12" i="69"/>
  <c r="G14" i="69"/>
  <c r="D18" i="69"/>
  <c r="H16" i="69"/>
  <c r="I14" i="69"/>
  <c r="A14" i="69"/>
  <c r="B12" i="69"/>
  <c r="F16" i="69"/>
  <c r="C18" i="69"/>
  <c r="G16" i="69"/>
  <c r="H14" i="69"/>
  <c r="I12" i="69"/>
  <c r="A12" i="69"/>
  <c r="B18" i="69"/>
  <c r="I18" i="68"/>
  <c r="A18" i="68"/>
  <c r="E16" i="68"/>
  <c r="F14" i="68"/>
  <c r="G12" i="68"/>
  <c r="H18" i="68"/>
  <c r="G18" i="68"/>
  <c r="F18" i="68"/>
  <c r="C14" i="68"/>
  <c r="D12" i="68"/>
  <c r="E18" i="68"/>
  <c r="I16" i="68"/>
  <c r="A16" i="68"/>
  <c r="B14" i="68"/>
  <c r="C12" i="68"/>
  <c r="D18" i="68"/>
  <c r="H16" i="68"/>
  <c r="I14" i="68"/>
  <c r="A14" i="68"/>
  <c r="B12" i="68"/>
  <c r="C18" i="68"/>
  <c r="G16" i="68"/>
  <c r="H14" i="68"/>
  <c r="I12" i="68"/>
  <c r="A12" i="68"/>
  <c r="B18" i="68"/>
  <c r="F16" i="68"/>
  <c r="G14" i="68"/>
  <c r="H12" i="68"/>
  <c r="D16" i="68"/>
  <c r="E14" i="68"/>
  <c r="F12" i="68"/>
  <c r="C16" i="68"/>
  <c r="D14" i="68"/>
  <c r="E12" i="68"/>
  <c r="B16" i="68"/>
  <c r="I18" i="67"/>
  <c r="A18" i="67"/>
  <c r="E16" i="67"/>
  <c r="F14" i="67"/>
  <c r="G12" i="67"/>
  <c r="D16" i="67"/>
  <c r="E14" i="67"/>
  <c r="F12" i="67"/>
  <c r="C16" i="67"/>
  <c r="E12" i="67"/>
  <c r="H18" i="67"/>
  <c r="G18" i="67"/>
  <c r="D14" i="67"/>
  <c r="F18" i="67"/>
  <c r="B16" i="67"/>
  <c r="C14" i="67"/>
  <c r="D12" i="67"/>
  <c r="E18" i="67"/>
  <c r="I16" i="67"/>
  <c r="A16" i="67"/>
  <c r="B14" i="67"/>
  <c r="C12" i="67"/>
  <c r="D18" i="67"/>
  <c r="H16" i="67"/>
  <c r="I14" i="67"/>
  <c r="A14" i="67"/>
  <c r="B12" i="67"/>
  <c r="C18" i="67"/>
  <c r="G16" i="67"/>
  <c r="H14" i="67"/>
  <c r="I12" i="67"/>
  <c r="A12" i="67"/>
  <c r="B18" i="67"/>
  <c r="F16" i="67"/>
  <c r="G14" i="67"/>
  <c r="H12" i="67"/>
  <c r="I18" i="66"/>
  <c r="A18" i="66"/>
  <c r="E16" i="66"/>
  <c r="F14" i="66"/>
  <c r="G12" i="66"/>
  <c r="H18" i="66"/>
  <c r="D16" i="66"/>
  <c r="E14" i="66"/>
  <c r="F12" i="66"/>
  <c r="G18" i="66"/>
  <c r="E12" i="66"/>
  <c r="F18" i="66"/>
  <c r="B16" i="66"/>
  <c r="C14" i="66"/>
  <c r="D12" i="66"/>
  <c r="E18" i="66"/>
  <c r="I16" i="66"/>
  <c r="A16" i="66"/>
  <c r="B14" i="66"/>
  <c r="C12" i="66"/>
  <c r="D14" i="66"/>
  <c r="D18" i="66"/>
  <c r="H16" i="66"/>
  <c r="I14" i="66"/>
  <c r="A14" i="66"/>
  <c r="B12" i="66"/>
  <c r="C18" i="66"/>
  <c r="G16" i="66"/>
  <c r="H14" i="66"/>
  <c r="I12" i="66"/>
  <c r="A12" i="66"/>
  <c r="B18" i="66"/>
  <c r="F16" i="66"/>
  <c r="G14" i="66"/>
  <c r="H12" i="66"/>
  <c r="C16" i="66"/>
  <c r="I18" i="65"/>
  <c r="A18" i="65"/>
  <c r="E16" i="65"/>
  <c r="F14" i="65"/>
  <c r="G12" i="65"/>
  <c r="D16" i="65"/>
  <c r="F12" i="65"/>
  <c r="C14" i="65"/>
  <c r="A16" i="65"/>
  <c r="I14" i="65"/>
  <c r="A14" i="65"/>
  <c r="B12" i="65"/>
  <c r="E18" i="65"/>
  <c r="D18" i="65"/>
  <c r="C18" i="65"/>
  <c r="G16" i="65"/>
  <c r="H14" i="65"/>
  <c r="I12" i="65"/>
  <c r="A12" i="65"/>
  <c r="B18" i="65"/>
  <c r="F16" i="65"/>
  <c r="G14" i="65"/>
  <c r="H12" i="65"/>
  <c r="H18" i="65"/>
  <c r="E14" i="65"/>
  <c r="G18" i="65"/>
  <c r="C16" i="65"/>
  <c r="D14" i="65"/>
  <c r="E12" i="65"/>
  <c r="F18" i="65"/>
  <c r="B16" i="65"/>
  <c r="D12" i="65"/>
  <c r="I16" i="65"/>
  <c r="B14" i="65"/>
  <c r="C12" i="65"/>
  <c r="H16" i="65"/>
  <c r="H18" i="64"/>
  <c r="D16" i="64"/>
  <c r="E14" i="64"/>
  <c r="F12" i="64"/>
  <c r="G18" i="64"/>
  <c r="C16" i="64"/>
  <c r="D14" i="64"/>
  <c r="E12" i="64"/>
  <c r="F18" i="64"/>
  <c r="B16" i="64"/>
  <c r="C14" i="64"/>
  <c r="D12" i="64"/>
  <c r="E18" i="64"/>
  <c r="I16" i="64"/>
  <c r="A16" i="64"/>
  <c r="B14" i="64"/>
  <c r="C12" i="64"/>
  <c r="D18" i="64"/>
  <c r="H16" i="64"/>
  <c r="I14" i="64"/>
  <c r="A14" i="64"/>
  <c r="B12" i="64"/>
  <c r="C18" i="64"/>
  <c r="G16" i="64"/>
  <c r="H14" i="64"/>
  <c r="I12" i="64"/>
  <c r="A12" i="64"/>
  <c r="B18" i="64"/>
  <c r="F16" i="64"/>
  <c r="G14" i="64"/>
  <c r="H12" i="64"/>
  <c r="I18" i="64"/>
  <c r="A18" i="64"/>
  <c r="E16" i="64"/>
  <c r="F14" i="64"/>
  <c r="G12" i="64"/>
  <c r="I18" i="63"/>
  <c r="A18" i="63"/>
  <c r="E16" i="63"/>
  <c r="F14" i="63"/>
  <c r="G12" i="63"/>
  <c r="F12" i="63"/>
  <c r="G14" i="63"/>
  <c r="H18" i="63"/>
  <c r="D16" i="63"/>
  <c r="E14" i="63"/>
  <c r="G18" i="63"/>
  <c r="C16" i="63"/>
  <c r="D14" i="63"/>
  <c r="E12" i="63"/>
  <c r="F18" i="63"/>
  <c r="B16" i="63"/>
  <c r="C14" i="63"/>
  <c r="D12" i="63"/>
  <c r="E18" i="63"/>
  <c r="I16" i="63"/>
  <c r="A16" i="63"/>
  <c r="B14" i="63"/>
  <c r="C12" i="63"/>
  <c r="F16" i="63"/>
  <c r="D18" i="63"/>
  <c r="H16" i="63"/>
  <c r="I14" i="63"/>
  <c r="A14" i="63"/>
  <c r="B12" i="63"/>
  <c r="C18" i="63"/>
  <c r="G16" i="63"/>
  <c r="H14" i="63"/>
  <c r="I12" i="63"/>
  <c r="A12" i="63"/>
  <c r="B18" i="63"/>
  <c r="H12" i="63"/>
  <c r="I18" i="62"/>
  <c r="A18" i="62"/>
  <c r="E16" i="62"/>
  <c r="F14" i="62"/>
  <c r="G12" i="62"/>
  <c r="H18" i="62"/>
  <c r="D16" i="62"/>
  <c r="E14" i="62"/>
  <c r="F12" i="62"/>
  <c r="C14" i="62"/>
  <c r="G18" i="62"/>
  <c r="C16" i="62"/>
  <c r="D14" i="62"/>
  <c r="E12" i="62"/>
  <c r="F18" i="62"/>
  <c r="B16" i="62"/>
  <c r="E18" i="62"/>
  <c r="I16" i="62"/>
  <c r="A16" i="62"/>
  <c r="B14" i="62"/>
  <c r="C12" i="62"/>
  <c r="D18" i="62"/>
  <c r="H16" i="62"/>
  <c r="I14" i="62"/>
  <c r="A14" i="62"/>
  <c r="B12" i="62"/>
  <c r="D12" i="62"/>
  <c r="C18" i="62"/>
  <c r="G16" i="62"/>
  <c r="H14" i="62"/>
  <c r="I12" i="62"/>
  <c r="A12" i="62"/>
  <c r="B18" i="62"/>
  <c r="F16" i="62"/>
  <c r="G14" i="62"/>
  <c r="H12" i="62"/>
  <c r="I18" i="75"/>
  <c r="A18" i="75"/>
  <c r="E16" i="75"/>
  <c r="F14" i="75"/>
  <c r="G12" i="75"/>
  <c r="I14" i="75"/>
  <c r="A12" i="75"/>
  <c r="F16" i="75"/>
  <c r="H18" i="75"/>
  <c r="D16" i="75"/>
  <c r="E14" i="75"/>
  <c r="F12" i="75"/>
  <c r="A14" i="75"/>
  <c r="H14" i="75"/>
  <c r="B18" i="75"/>
  <c r="G18" i="75"/>
  <c r="C16" i="75"/>
  <c r="D14" i="75"/>
  <c r="E12" i="75"/>
  <c r="C18" i="75"/>
  <c r="F18" i="75"/>
  <c r="B16" i="75"/>
  <c r="C14" i="75"/>
  <c r="D12" i="75"/>
  <c r="H16" i="75"/>
  <c r="I12" i="75"/>
  <c r="H12" i="75"/>
  <c r="E18" i="75"/>
  <c r="I16" i="75"/>
  <c r="A16" i="75"/>
  <c r="B14" i="75"/>
  <c r="C12" i="75"/>
  <c r="D18" i="75"/>
  <c r="B12" i="75"/>
  <c r="G16" i="75"/>
  <c r="G14" i="75"/>
  <c r="I18" i="60"/>
  <c r="A18" i="60"/>
  <c r="E16" i="60"/>
  <c r="F14" i="60"/>
  <c r="G12" i="60"/>
  <c r="D16" i="60"/>
  <c r="F12" i="60"/>
  <c r="C16" i="60"/>
  <c r="E12" i="60"/>
  <c r="B16" i="60"/>
  <c r="D12" i="60"/>
  <c r="E14" i="60"/>
  <c r="G18" i="60"/>
  <c r="F18" i="60"/>
  <c r="C14" i="60"/>
  <c r="E18" i="60"/>
  <c r="I16" i="60"/>
  <c r="A16" i="60"/>
  <c r="B14" i="60"/>
  <c r="C12" i="60"/>
  <c r="D18" i="60"/>
  <c r="H16" i="60"/>
  <c r="I14" i="60"/>
  <c r="A14" i="60"/>
  <c r="B12" i="60"/>
  <c r="C18" i="60"/>
  <c r="G16" i="60"/>
  <c r="H14" i="60"/>
  <c r="I12" i="60"/>
  <c r="A12" i="60"/>
  <c r="B18" i="60"/>
  <c r="F16" i="60"/>
  <c r="G14" i="60"/>
  <c r="H12" i="60"/>
  <c r="H18" i="60"/>
  <c r="D14" i="60"/>
  <c r="I18" i="59"/>
  <c r="A18" i="59"/>
  <c r="E16" i="59"/>
  <c r="F14" i="59"/>
  <c r="G12" i="59"/>
  <c r="H18" i="59"/>
  <c r="G18" i="59"/>
  <c r="F18" i="59"/>
  <c r="B16" i="59"/>
  <c r="C14" i="59"/>
  <c r="D12" i="59"/>
  <c r="E18" i="59"/>
  <c r="I16" i="59"/>
  <c r="A16" i="59"/>
  <c r="B14" i="59"/>
  <c r="C12" i="59"/>
  <c r="D18" i="59"/>
  <c r="H16" i="59"/>
  <c r="I14" i="59"/>
  <c r="A14" i="59"/>
  <c r="B12" i="59"/>
  <c r="C18" i="59"/>
  <c r="G16" i="59"/>
  <c r="H14" i="59"/>
  <c r="I12" i="59"/>
  <c r="A12" i="59"/>
  <c r="B18" i="59"/>
  <c r="F16" i="59"/>
  <c r="G14" i="59"/>
  <c r="H12" i="59"/>
  <c r="D16" i="59"/>
  <c r="E14" i="59"/>
  <c r="F12" i="59"/>
  <c r="C16" i="59"/>
  <c r="D14" i="59"/>
  <c r="E12" i="59"/>
  <c r="I18" i="58"/>
  <c r="A18" i="58"/>
  <c r="E16" i="58"/>
  <c r="F14" i="58"/>
  <c r="G12" i="58"/>
  <c r="D16" i="58"/>
  <c r="F12" i="58"/>
  <c r="C16" i="58"/>
  <c r="E12" i="58"/>
  <c r="H18" i="58"/>
  <c r="G18" i="58"/>
  <c r="F18" i="58"/>
  <c r="B16" i="58"/>
  <c r="C14" i="58"/>
  <c r="D12" i="58"/>
  <c r="E18" i="58"/>
  <c r="I16" i="58"/>
  <c r="A16" i="58"/>
  <c r="B14" i="58"/>
  <c r="C12" i="58"/>
  <c r="D18" i="58"/>
  <c r="H16" i="58"/>
  <c r="I14" i="58"/>
  <c r="A14" i="58"/>
  <c r="B12" i="58"/>
  <c r="C18" i="58"/>
  <c r="G16" i="58"/>
  <c r="H14" i="58"/>
  <c r="I12" i="58"/>
  <c r="A12" i="58"/>
  <c r="B18" i="58"/>
  <c r="F16" i="58"/>
  <c r="G14" i="58"/>
  <c r="H12" i="58"/>
  <c r="E14" i="58"/>
  <c r="D14" i="58"/>
  <c r="I18" i="57"/>
  <c r="A18" i="57"/>
  <c r="E16" i="57"/>
  <c r="F14" i="57"/>
  <c r="G12" i="57"/>
  <c r="D16" i="57"/>
  <c r="E14" i="57"/>
  <c r="F12" i="57"/>
  <c r="G18" i="57"/>
  <c r="I16" i="57"/>
  <c r="B14" i="57"/>
  <c r="I14" i="57"/>
  <c r="B12" i="57"/>
  <c r="B16" i="57"/>
  <c r="E18" i="57"/>
  <c r="D18" i="57"/>
  <c r="A14" i="57"/>
  <c r="C18" i="57"/>
  <c r="G16" i="57"/>
  <c r="H14" i="57"/>
  <c r="I12" i="57"/>
  <c r="A12" i="57"/>
  <c r="B18" i="57"/>
  <c r="F16" i="57"/>
  <c r="G14" i="57"/>
  <c r="H12" i="57"/>
  <c r="H18" i="57"/>
  <c r="C16" i="57"/>
  <c r="D14" i="57"/>
  <c r="E12" i="57"/>
  <c r="F18" i="57"/>
  <c r="C14" i="57"/>
  <c r="D12" i="57"/>
  <c r="A16" i="57"/>
  <c r="C12" i="57"/>
  <c r="H16" i="57"/>
  <c r="I18" i="56"/>
  <c r="A18" i="56"/>
  <c r="E16" i="56"/>
  <c r="F14" i="56"/>
  <c r="G12" i="56"/>
  <c r="H18" i="56"/>
  <c r="E14" i="56"/>
  <c r="F12" i="56"/>
  <c r="G18" i="56"/>
  <c r="D14" i="56"/>
  <c r="F18" i="56"/>
  <c r="B16" i="56"/>
  <c r="C14" i="56"/>
  <c r="D12" i="56"/>
  <c r="E18" i="56"/>
  <c r="I16" i="56"/>
  <c r="A16" i="56"/>
  <c r="B14" i="56"/>
  <c r="C12" i="56"/>
  <c r="E12" i="56"/>
  <c r="D18" i="56"/>
  <c r="H16" i="56"/>
  <c r="I14" i="56"/>
  <c r="A14" i="56"/>
  <c r="B12" i="56"/>
  <c r="C18" i="56"/>
  <c r="G16" i="56"/>
  <c r="H14" i="56"/>
  <c r="I12" i="56"/>
  <c r="A12" i="56"/>
  <c r="B18" i="56"/>
  <c r="F16" i="56"/>
  <c r="G14" i="56"/>
  <c r="H12" i="56"/>
  <c r="D16" i="56"/>
  <c r="C16" i="56"/>
  <c r="I18" i="55"/>
  <c r="A18" i="55"/>
  <c r="E16" i="55"/>
  <c r="F14" i="55"/>
  <c r="G12" i="55"/>
  <c r="E14" i="55"/>
  <c r="F12" i="55"/>
  <c r="D14" i="55"/>
  <c r="H18" i="55"/>
  <c r="G18" i="55"/>
  <c r="E12" i="55"/>
  <c r="F18" i="55"/>
  <c r="B16" i="55"/>
  <c r="C14" i="55"/>
  <c r="D12" i="55"/>
  <c r="E18" i="55"/>
  <c r="I16" i="55"/>
  <c r="A16" i="55"/>
  <c r="B14" i="55"/>
  <c r="C12" i="55"/>
  <c r="D18" i="55"/>
  <c r="H16" i="55"/>
  <c r="I14" i="55"/>
  <c r="A14" i="55"/>
  <c r="B12" i="55"/>
  <c r="C18" i="55"/>
  <c r="G16" i="55"/>
  <c r="H14" i="55"/>
  <c r="I12" i="55"/>
  <c r="A12" i="55"/>
  <c r="B18" i="55"/>
  <c r="F16" i="55"/>
  <c r="G14" i="55"/>
  <c r="H12" i="55"/>
  <c r="D16" i="55"/>
  <c r="C16" i="55"/>
  <c r="I18" i="54"/>
  <c r="A18" i="54"/>
  <c r="E16" i="54"/>
  <c r="F14" i="54"/>
  <c r="G12" i="54"/>
  <c r="E18" i="54"/>
  <c r="C12" i="54"/>
  <c r="I14" i="54"/>
  <c r="A14" i="54"/>
  <c r="H18" i="54"/>
  <c r="D16" i="54"/>
  <c r="E14" i="54"/>
  <c r="F12" i="54"/>
  <c r="G18" i="54"/>
  <c r="C16" i="54"/>
  <c r="D14" i="54"/>
  <c r="E12" i="54"/>
  <c r="F18" i="54"/>
  <c r="B16" i="54"/>
  <c r="C14" i="54"/>
  <c r="D12" i="54"/>
  <c r="I16" i="54"/>
  <c r="A16" i="54"/>
  <c r="B14" i="54"/>
  <c r="H16" i="54"/>
  <c r="B12" i="54"/>
  <c r="C18" i="54"/>
  <c r="G16" i="54"/>
  <c r="H14" i="54"/>
  <c r="I12" i="54"/>
  <c r="A12" i="54"/>
  <c r="B18" i="54"/>
  <c r="F16" i="54"/>
  <c r="G14" i="54"/>
  <c r="H12" i="54"/>
  <c r="D18" i="54"/>
  <c r="I18" i="53"/>
  <c r="A18" i="53"/>
  <c r="E16" i="53"/>
  <c r="F14" i="53"/>
  <c r="G12" i="53"/>
  <c r="H18" i="53"/>
  <c r="D16" i="53"/>
  <c r="E14" i="53"/>
  <c r="F12" i="53"/>
  <c r="H12" i="53"/>
  <c r="G18" i="53"/>
  <c r="C16" i="53"/>
  <c r="D14" i="53"/>
  <c r="E12" i="53"/>
  <c r="G14" i="53"/>
  <c r="F18" i="53"/>
  <c r="B16" i="53"/>
  <c r="C14" i="53"/>
  <c r="D12" i="53"/>
  <c r="E18" i="53"/>
  <c r="I16" i="53"/>
  <c r="A16" i="53"/>
  <c r="B14" i="53"/>
  <c r="C12" i="53"/>
  <c r="I14" i="53"/>
  <c r="C18" i="53"/>
  <c r="G16" i="53"/>
  <c r="H14" i="53"/>
  <c r="I12" i="53"/>
  <c r="A12" i="53"/>
  <c r="F16" i="53"/>
  <c r="D18" i="53"/>
  <c r="H16" i="53"/>
  <c r="A14" i="53"/>
  <c r="B12" i="53"/>
  <c r="B18" i="53"/>
  <c r="H18" i="52"/>
  <c r="G18" i="52"/>
  <c r="D14" i="52"/>
  <c r="E12" i="52"/>
  <c r="F18" i="52"/>
  <c r="B16" i="52"/>
  <c r="C14" i="52"/>
  <c r="D12" i="52"/>
  <c r="E18" i="52"/>
  <c r="I16" i="52"/>
  <c r="B14" i="52"/>
  <c r="C12" i="52"/>
  <c r="D18" i="52"/>
  <c r="H16" i="52"/>
  <c r="I14" i="52"/>
  <c r="A14" i="52"/>
  <c r="B12" i="52"/>
  <c r="C18" i="52"/>
  <c r="G16" i="52"/>
  <c r="H14" i="52"/>
  <c r="I12" i="52"/>
  <c r="A12" i="52"/>
  <c r="B18" i="52"/>
  <c r="F16" i="52"/>
  <c r="G14" i="52"/>
  <c r="H12" i="52"/>
  <c r="I18" i="52"/>
  <c r="A18" i="52"/>
  <c r="E16" i="52"/>
  <c r="F14" i="52"/>
  <c r="G12" i="52"/>
  <c r="D16" i="52"/>
  <c r="E14" i="52"/>
  <c r="F12" i="52"/>
  <c r="C16" i="52"/>
  <c r="A16" i="52"/>
  <c r="H18" i="51"/>
  <c r="D16" i="51"/>
  <c r="E14" i="51"/>
  <c r="F12" i="51"/>
  <c r="A12" i="51"/>
  <c r="B18" i="51"/>
  <c r="G12" i="51"/>
  <c r="G18" i="51"/>
  <c r="C16" i="51"/>
  <c r="D14" i="51"/>
  <c r="E12" i="51"/>
  <c r="I12" i="51"/>
  <c r="G14" i="51"/>
  <c r="A18" i="51"/>
  <c r="F18" i="51"/>
  <c r="B16" i="51"/>
  <c r="C14" i="51"/>
  <c r="D12" i="51"/>
  <c r="G16" i="51"/>
  <c r="H12" i="51"/>
  <c r="F14" i="51"/>
  <c r="E18" i="51"/>
  <c r="I16" i="51"/>
  <c r="A16" i="51"/>
  <c r="B14" i="51"/>
  <c r="C12" i="51"/>
  <c r="H14" i="51"/>
  <c r="I18" i="51"/>
  <c r="D18" i="51"/>
  <c r="H16" i="51"/>
  <c r="I14" i="51"/>
  <c r="A14" i="51"/>
  <c r="B12" i="51"/>
  <c r="C18" i="51"/>
  <c r="F16" i="51"/>
  <c r="E16" i="51"/>
  <c r="I18" i="50"/>
  <c r="A18" i="50"/>
  <c r="E16" i="50"/>
  <c r="F14" i="50"/>
  <c r="G12" i="50"/>
  <c r="D16" i="50"/>
  <c r="F12" i="50"/>
  <c r="G14" i="50"/>
  <c r="H18" i="50"/>
  <c r="E14" i="50"/>
  <c r="B18" i="50"/>
  <c r="G18" i="50"/>
  <c r="C16" i="50"/>
  <c r="D14" i="50"/>
  <c r="E12" i="50"/>
  <c r="H12" i="50"/>
  <c r="F18" i="50"/>
  <c r="B16" i="50"/>
  <c r="C14" i="50"/>
  <c r="D12" i="50"/>
  <c r="F16" i="50"/>
  <c r="E18" i="50"/>
  <c r="I16" i="50"/>
  <c r="A16" i="50"/>
  <c r="B14" i="50"/>
  <c r="C12" i="50"/>
  <c r="D18" i="50"/>
  <c r="H16" i="50"/>
  <c r="I14" i="50"/>
  <c r="A14" i="50"/>
  <c r="B12" i="50"/>
  <c r="C18" i="50"/>
  <c r="G16" i="50"/>
  <c r="H14" i="50"/>
  <c r="I12" i="50"/>
  <c r="A12" i="50"/>
  <c r="I18" i="49"/>
  <c r="A18" i="49"/>
  <c r="E16" i="49"/>
  <c r="F14" i="49"/>
  <c r="G12" i="49"/>
  <c r="D16" i="49"/>
  <c r="E14" i="49"/>
  <c r="F12" i="49"/>
  <c r="H18" i="49"/>
  <c r="G18" i="49"/>
  <c r="C16" i="49"/>
  <c r="D14" i="49"/>
  <c r="E12" i="49"/>
  <c r="F18" i="49"/>
  <c r="B16" i="49"/>
  <c r="C14" i="49"/>
  <c r="D12" i="49"/>
  <c r="E18" i="49"/>
  <c r="I16" i="49"/>
  <c r="A16" i="49"/>
  <c r="B14" i="49"/>
  <c r="C12" i="49"/>
  <c r="D18" i="49"/>
  <c r="H16" i="49"/>
  <c r="I14" i="49"/>
  <c r="A14" i="49"/>
  <c r="B12" i="49"/>
  <c r="C18" i="49"/>
  <c r="G16" i="49"/>
  <c r="H14" i="49"/>
  <c r="I12" i="49"/>
  <c r="A12" i="49"/>
  <c r="B18" i="49"/>
  <c r="F16" i="49"/>
  <c r="G14" i="49"/>
  <c r="H12" i="49"/>
  <c r="I18" i="48"/>
  <c r="A18" i="48"/>
  <c r="E16" i="48"/>
  <c r="F14" i="48"/>
  <c r="G12" i="48"/>
  <c r="F12" i="48"/>
  <c r="C16" i="48"/>
  <c r="E12" i="48"/>
  <c r="C14" i="48"/>
  <c r="D12" i="48"/>
  <c r="H18" i="48"/>
  <c r="G18" i="48"/>
  <c r="F18" i="48"/>
  <c r="E18" i="48"/>
  <c r="I16" i="48"/>
  <c r="A16" i="48"/>
  <c r="B14" i="48"/>
  <c r="C12" i="48"/>
  <c r="G14" i="48"/>
  <c r="H12" i="48"/>
  <c r="D16" i="48"/>
  <c r="D14" i="48"/>
  <c r="B16" i="48"/>
  <c r="D18" i="48"/>
  <c r="H16" i="48"/>
  <c r="I14" i="48"/>
  <c r="A14" i="48"/>
  <c r="B12" i="48"/>
  <c r="F16" i="48"/>
  <c r="E14" i="48"/>
  <c r="C18" i="48"/>
  <c r="G16" i="48"/>
  <c r="H14" i="48"/>
  <c r="I12" i="48"/>
  <c r="A12" i="48"/>
  <c r="B18" i="48"/>
  <c r="I18" i="47"/>
  <c r="A18" i="47"/>
  <c r="E16" i="47"/>
  <c r="F14" i="47"/>
  <c r="G12" i="47"/>
  <c r="H18" i="47"/>
  <c r="D16" i="47"/>
  <c r="E14" i="47"/>
  <c r="F12" i="47"/>
  <c r="G18" i="47"/>
  <c r="F18" i="47"/>
  <c r="E18" i="47"/>
  <c r="I16" i="47"/>
  <c r="A16" i="47"/>
  <c r="B14" i="47"/>
  <c r="C12" i="47"/>
  <c r="D12" i="47"/>
  <c r="D18" i="47"/>
  <c r="H16" i="47"/>
  <c r="I14" i="47"/>
  <c r="A14" i="47"/>
  <c r="B12" i="47"/>
  <c r="B16" i="47"/>
  <c r="C18" i="47"/>
  <c r="G16" i="47"/>
  <c r="H14" i="47"/>
  <c r="I12" i="47"/>
  <c r="A12" i="47"/>
  <c r="B18" i="47"/>
  <c r="F16" i="47"/>
  <c r="G14" i="47"/>
  <c r="H12" i="47"/>
  <c r="C16" i="47"/>
  <c r="D14" i="47"/>
  <c r="E12" i="47"/>
  <c r="C14" i="47"/>
  <c r="I18" i="46"/>
  <c r="A18" i="46"/>
  <c r="E16" i="46"/>
  <c r="F14" i="46"/>
  <c r="G12" i="46"/>
  <c r="D14" i="46"/>
  <c r="C14" i="46"/>
  <c r="D12" i="46"/>
  <c r="G18" i="46"/>
  <c r="F18" i="46"/>
  <c r="E18" i="46"/>
  <c r="I16" i="46"/>
  <c r="A16" i="46"/>
  <c r="B14" i="46"/>
  <c r="C12" i="46"/>
  <c r="D18" i="46"/>
  <c r="H16" i="46"/>
  <c r="I14" i="46"/>
  <c r="A14" i="46"/>
  <c r="B12" i="46"/>
  <c r="C18" i="46"/>
  <c r="G16" i="46"/>
  <c r="H14" i="46"/>
  <c r="I12" i="46"/>
  <c r="A12" i="46"/>
  <c r="B18" i="46"/>
  <c r="F16" i="46"/>
  <c r="G14" i="46"/>
  <c r="H12" i="46"/>
  <c r="H18" i="46"/>
  <c r="D16" i="46"/>
  <c r="E14" i="46"/>
  <c r="F12" i="46"/>
  <c r="C16" i="46"/>
  <c r="E12" i="46"/>
  <c r="B16" i="46"/>
  <c r="I18" i="45"/>
  <c r="A18" i="45"/>
  <c r="E16" i="45"/>
  <c r="F14" i="45"/>
  <c r="G12" i="45"/>
  <c r="H18" i="45"/>
  <c r="D16" i="45"/>
  <c r="E14" i="45"/>
  <c r="F12" i="45"/>
  <c r="G18" i="45"/>
  <c r="F18" i="45"/>
  <c r="C14" i="45"/>
  <c r="E18" i="45"/>
  <c r="I16" i="45"/>
  <c r="A16" i="45"/>
  <c r="B14" i="45"/>
  <c r="C12" i="45"/>
  <c r="G16" i="45"/>
  <c r="I12" i="45"/>
  <c r="F16" i="45"/>
  <c r="H12" i="45"/>
  <c r="C16" i="45"/>
  <c r="E12" i="45"/>
  <c r="B16" i="45"/>
  <c r="D12" i="45"/>
  <c r="D18" i="45"/>
  <c r="H16" i="45"/>
  <c r="I14" i="45"/>
  <c r="A14" i="45"/>
  <c r="B12" i="45"/>
  <c r="C18" i="45"/>
  <c r="H14" i="45"/>
  <c r="A12" i="45"/>
  <c r="B18" i="45"/>
  <c r="G14" i="45"/>
  <c r="D14" i="45"/>
  <c r="I18" i="44"/>
  <c r="A18" i="44"/>
  <c r="E16" i="44"/>
  <c r="F14" i="44"/>
  <c r="G12" i="44"/>
  <c r="H18" i="44"/>
  <c r="D16" i="44"/>
  <c r="E14" i="44"/>
  <c r="F12" i="44"/>
  <c r="C16" i="44"/>
  <c r="D14" i="44"/>
  <c r="E12" i="44"/>
  <c r="B16" i="44"/>
  <c r="C14" i="44"/>
  <c r="D12" i="44"/>
  <c r="G18" i="44"/>
  <c r="F18" i="44"/>
  <c r="E18" i="44"/>
  <c r="I16" i="44"/>
  <c r="A16" i="44"/>
  <c r="B14" i="44"/>
  <c r="C12" i="44"/>
  <c r="D18" i="44"/>
  <c r="H16" i="44"/>
  <c r="I14" i="44"/>
  <c r="A14" i="44"/>
  <c r="B12" i="44"/>
  <c r="C18" i="44"/>
  <c r="G16" i="44"/>
  <c r="H14" i="44"/>
  <c r="I12" i="44"/>
  <c r="A12" i="44"/>
  <c r="B18" i="44"/>
  <c r="F16" i="44"/>
  <c r="G14" i="44"/>
  <c r="H12" i="44"/>
  <c r="I18" i="43"/>
  <c r="A18" i="43"/>
  <c r="E16" i="43"/>
  <c r="F14" i="43"/>
  <c r="G12" i="43"/>
  <c r="E14" i="43"/>
  <c r="F12" i="43"/>
  <c r="D16" i="43"/>
  <c r="G18" i="43"/>
  <c r="C16" i="43"/>
  <c r="D14" i="43"/>
  <c r="E12" i="43"/>
  <c r="F18" i="43"/>
  <c r="B16" i="43"/>
  <c r="D12" i="43"/>
  <c r="E18" i="43"/>
  <c r="I16" i="43"/>
  <c r="A16" i="43"/>
  <c r="B14" i="43"/>
  <c r="C12" i="43"/>
  <c r="D18" i="43"/>
  <c r="H16" i="43"/>
  <c r="I14" i="43"/>
  <c r="A14" i="43"/>
  <c r="B12" i="43"/>
  <c r="C18" i="43"/>
  <c r="G16" i="43"/>
  <c r="H14" i="43"/>
  <c r="I12" i="43"/>
  <c r="A12" i="43"/>
  <c r="B18" i="43"/>
  <c r="F16" i="43"/>
  <c r="G14" i="43"/>
  <c r="H12" i="43"/>
  <c r="H18" i="43"/>
  <c r="C14" i="43"/>
  <c r="I18" i="42"/>
  <c r="A18" i="42"/>
  <c r="E16" i="42"/>
  <c r="F14" i="42"/>
  <c r="G12" i="42"/>
  <c r="A12" i="42"/>
  <c r="H12" i="42"/>
  <c r="H18" i="42"/>
  <c r="D16" i="42"/>
  <c r="E14" i="42"/>
  <c r="F12" i="42"/>
  <c r="B18" i="42"/>
  <c r="G18" i="42"/>
  <c r="C16" i="42"/>
  <c r="D14" i="42"/>
  <c r="E12" i="42"/>
  <c r="G16" i="42"/>
  <c r="F16" i="42"/>
  <c r="F18" i="42"/>
  <c r="B16" i="42"/>
  <c r="C14" i="42"/>
  <c r="D12" i="42"/>
  <c r="I12" i="42"/>
  <c r="G14" i="42"/>
  <c r="E18" i="42"/>
  <c r="I16" i="42"/>
  <c r="A16" i="42"/>
  <c r="B14" i="42"/>
  <c r="C12" i="42"/>
  <c r="H14" i="42"/>
  <c r="D18" i="42"/>
  <c r="H16" i="42"/>
  <c r="I14" i="42"/>
  <c r="A14" i="42"/>
  <c r="B12" i="42"/>
  <c r="C18" i="42"/>
  <c r="I18" i="41"/>
  <c r="A18" i="41"/>
  <c r="E16" i="41"/>
  <c r="F14" i="41"/>
  <c r="G12" i="41"/>
  <c r="D16" i="41"/>
  <c r="E14" i="41"/>
  <c r="F12" i="41"/>
  <c r="H18" i="41"/>
  <c r="G18" i="41"/>
  <c r="C16" i="41"/>
  <c r="D14" i="41"/>
  <c r="E12" i="41"/>
  <c r="H12" i="41"/>
  <c r="F18" i="41"/>
  <c r="B16" i="41"/>
  <c r="C14" i="41"/>
  <c r="D12" i="41"/>
  <c r="G16" i="41"/>
  <c r="A12" i="41"/>
  <c r="F16" i="41"/>
  <c r="E18" i="41"/>
  <c r="I16" i="41"/>
  <c r="A16" i="41"/>
  <c r="B14" i="41"/>
  <c r="C12" i="41"/>
  <c r="H14" i="41"/>
  <c r="I12" i="41"/>
  <c r="B18" i="41"/>
  <c r="D18" i="41"/>
  <c r="H16" i="41"/>
  <c r="I14" i="41"/>
  <c r="A14" i="41"/>
  <c r="B12" i="41"/>
  <c r="C18" i="41"/>
  <c r="G14" i="41"/>
  <c r="I18" i="76"/>
  <c r="A18" i="76"/>
  <c r="E16" i="76"/>
  <c r="F14" i="76"/>
  <c r="G12" i="76"/>
  <c r="A16" i="76"/>
  <c r="H18" i="76"/>
  <c r="D16" i="76"/>
  <c r="E14" i="76"/>
  <c r="F12" i="76"/>
  <c r="G18" i="76"/>
  <c r="C16" i="76"/>
  <c r="D14" i="76"/>
  <c r="E12" i="76"/>
  <c r="B16" i="76"/>
  <c r="C14" i="76"/>
  <c r="D12" i="76"/>
  <c r="I16" i="76"/>
  <c r="B14" i="76"/>
  <c r="C12" i="76"/>
  <c r="F18" i="76"/>
  <c r="E18" i="76"/>
  <c r="D18" i="76"/>
  <c r="H16" i="76"/>
  <c r="I14" i="76"/>
  <c r="A14" i="76"/>
  <c r="B12" i="76"/>
  <c r="C18" i="76"/>
  <c r="G16" i="76"/>
  <c r="H14" i="76"/>
  <c r="I12" i="76"/>
  <c r="A12" i="76"/>
  <c r="B18" i="76"/>
  <c r="F16" i="76"/>
  <c r="G14" i="76"/>
  <c r="H12" i="76"/>
  <c r="I18" i="39"/>
  <c r="A18" i="39"/>
  <c r="E16" i="39"/>
  <c r="F14" i="39"/>
  <c r="G12" i="39"/>
  <c r="B16" i="39"/>
  <c r="C14" i="39"/>
  <c r="D12" i="39"/>
  <c r="A16" i="39"/>
  <c r="H18" i="39"/>
  <c r="D16" i="39"/>
  <c r="E14" i="39"/>
  <c r="F12" i="39"/>
  <c r="G18" i="39"/>
  <c r="C16" i="39"/>
  <c r="D14" i="39"/>
  <c r="E12" i="39"/>
  <c r="B14" i="39"/>
  <c r="F18" i="39"/>
  <c r="E18" i="39"/>
  <c r="D18" i="39"/>
  <c r="H16" i="39"/>
  <c r="I14" i="39"/>
  <c r="A14" i="39"/>
  <c r="B12" i="39"/>
  <c r="C18" i="39"/>
  <c r="G16" i="39"/>
  <c r="H14" i="39"/>
  <c r="I12" i="39"/>
  <c r="A12" i="39"/>
  <c r="B18" i="39"/>
  <c r="F16" i="39"/>
  <c r="G14" i="39"/>
  <c r="H12" i="39"/>
  <c r="I16" i="39"/>
  <c r="C12" i="39"/>
  <c r="I18" i="38"/>
  <c r="A18" i="38"/>
  <c r="E16" i="38"/>
  <c r="F14" i="38"/>
  <c r="G12" i="38"/>
  <c r="D16" i="38"/>
  <c r="C16" i="38"/>
  <c r="D14" i="38"/>
  <c r="E12" i="38"/>
  <c r="D12" i="38"/>
  <c r="H18" i="38"/>
  <c r="E14" i="38"/>
  <c r="F12" i="38"/>
  <c r="B16" i="38"/>
  <c r="G18" i="38"/>
  <c r="F18" i="38"/>
  <c r="E18" i="38"/>
  <c r="I16" i="38"/>
  <c r="A16" i="38"/>
  <c r="B14" i="38"/>
  <c r="C12" i="38"/>
  <c r="D18" i="38"/>
  <c r="H16" i="38"/>
  <c r="I14" i="38"/>
  <c r="A14" i="38"/>
  <c r="B12" i="38"/>
  <c r="C18" i="38"/>
  <c r="G16" i="38"/>
  <c r="H14" i="38"/>
  <c r="I12" i="38"/>
  <c r="A12" i="38"/>
  <c r="B18" i="38"/>
  <c r="F16" i="38"/>
  <c r="G14" i="38"/>
  <c r="H12" i="38"/>
  <c r="C14" i="38"/>
  <c r="I18" i="37"/>
  <c r="A18" i="37"/>
  <c r="E16" i="37"/>
  <c r="F14" i="37"/>
  <c r="G12" i="37"/>
  <c r="B14" i="37"/>
  <c r="I14" i="37"/>
  <c r="G16" i="37"/>
  <c r="A12" i="37"/>
  <c r="B18" i="37"/>
  <c r="H18" i="37"/>
  <c r="D16" i="37"/>
  <c r="E14" i="37"/>
  <c r="F12" i="37"/>
  <c r="A16" i="37"/>
  <c r="A14" i="37"/>
  <c r="C18" i="37"/>
  <c r="H12" i="37"/>
  <c r="G18" i="37"/>
  <c r="C16" i="37"/>
  <c r="D14" i="37"/>
  <c r="E12" i="37"/>
  <c r="I16" i="37"/>
  <c r="H16" i="37"/>
  <c r="I12" i="37"/>
  <c r="G14" i="37"/>
  <c r="F18" i="37"/>
  <c r="B16" i="37"/>
  <c r="C14" i="37"/>
  <c r="D12" i="37"/>
  <c r="E18" i="37"/>
  <c r="C12" i="37"/>
  <c r="D18" i="37"/>
  <c r="B12" i="37"/>
  <c r="H14" i="37"/>
  <c r="F16" i="37"/>
  <c r="I18" i="36"/>
  <c r="A18" i="36"/>
  <c r="E16" i="36"/>
  <c r="F14" i="36"/>
  <c r="G12" i="36"/>
  <c r="D16" i="36"/>
  <c r="E14" i="36"/>
  <c r="F12" i="36"/>
  <c r="H18" i="36"/>
  <c r="G18" i="36"/>
  <c r="C16" i="36"/>
  <c r="D14" i="36"/>
  <c r="E12" i="36"/>
  <c r="F18" i="36"/>
  <c r="B16" i="36"/>
  <c r="C14" i="36"/>
  <c r="D12" i="36"/>
  <c r="E18" i="36"/>
  <c r="I16" i="36"/>
  <c r="A16" i="36"/>
  <c r="B14" i="36"/>
  <c r="C12" i="36"/>
  <c r="D18" i="36"/>
  <c r="H16" i="36"/>
  <c r="I14" i="36"/>
  <c r="A14" i="36"/>
  <c r="B12" i="36"/>
  <c r="C18" i="36"/>
  <c r="G16" i="36"/>
  <c r="H14" i="36"/>
  <c r="I12" i="36"/>
  <c r="A12" i="36"/>
  <c r="B18" i="36"/>
  <c r="F16" i="36"/>
  <c r="G14" i="36"/>
  <c r="H12" i="36"/>
  <c r="I18" i="35"/>
  <c r="A18" i="35"/>
  <c r="E16" i="35"/>
  <c r="F14" i="35"/>
  <c r="G12" i="35"/>
  <c r="D16" i="35"/>
  <c r="E14" i="35"/>
  <c r="F12" i="35"/>
  <c r="C16" i="35"/>
  <c r="D14" i="35"/>
  <c r="E12" i="35"/>
  <c r="B16" i="35"/>
  <c r="D12" i="35"/>
  <c r="H18" i="35"/>
  <c r="G18" i="35"/>
  <c r="F18" i="35"/>
  <c r="E18" i="35"/>
  <c r="I16" i="35"/>
  <c r="A16" i="35"/>
  <c r="B14" i="35"/>
  <c r="C12" i="35"/>
  <c r="D18" i="35"/>
  <c r="H16" i="35"/>
  <c r="I14" i="35"/>
  <c r="A14" i="35"/>
  <c r="B12" i="35"/>
  <c r="C18" i="35"/>
  <c r="G16" i="35"/>
  <c r="H14" i="35"/>
  <c r="I12" i="35"/>
  <c r="A12" i="35"/>
  <c r="B18" i="35"/>
  <c r="F16" i="35"/>
  <c r="G14" i="35"/>
  <c r="H12" i="35"/>
  <c r="C14" i="35"/>
  <c r="I18" i="34"/>
  <c r="A18" i="34"/>
  <c r="E16" i="34"/>
  <c r="F14" i="34"/>
  <c r="G12" i="34"/>
  <c r="H18" i="34"/>
  <c r="E14" i="34"/>
  <c r="F12" i="34"/>
  <c r="D12" i="34"/>
  <c r="G18" i="34"/>
  <c r="F18" i="34"/>
  <c r="B16" i="34"/>
  <c r="C14" i="34"/>
  <c r="E18" i="34"/>
  <c r="I16" i="34"/>
  <c r="A16" i="34"/>
  <c r="B14" i="34"/>
  <c r="C12" i="34"/>
  <c r="D18" i="34"/>
  <c r="H16" i="34"/>
  <c r="I14" i="34"/>
  <c r="A14" i="34"/>
  <c r="B12" i="34"/>
  <c r="C18" i="34"/>
  <c r="G16" i="34"/>
  <c r="H14" i="34"/>
  <c r="I12" i="34"/>
  <c r="A12" i="34"/>
  <c r="B18" i="34"/>
  <c r="F16" i="34"/>
  <c r="G14" i="34"/>
  <c r="H12" i="34"/>
  <c r="D16" i="34"/>
  <c r="C16" i="34"/>
  <c r="D14" i="34"/>
  <c r="E12" i="34"/>
  <c r="I18" i="33"/>
  <c r="A18" i="33"/>
  <c r="E16" i="33"/>
  <c r="F14" i="33"/>
  <c r="G12" i="33"/>
  <c r="H18" i="33"/>
  <c r="F12" i="33"/>
  <c r="G18" i="33"/>
  <c r="D14" i="33"/>
  <c r="F18" i="33"/>
  <c r="E18" i="33"/>
  <c r="I16" i="33"/>
  <c r="A16" i="33"/>
  <c r="B14" i="33"/>
  <c r="C12" i="33"/>
  <c r="D18" i="33"/>
  <c r="H16" i="33"/>
  <c r="I14" i="33"/>
  <c r="A14" i="33"/>
  <c r="B12" i="33"/>
  <c r="F16" i="33"/>
  <c r="H12" i="33"/>
  <c r="D16" i="33"/>
  <c r="C16" i="33"/>
  <c r="E12" i="33"/>
  <c r="B16" i="33"/>
  <c r="C14" i="33"/>
  <c r="D12" i="33"/>
  <c r="C18" i="33"/>
  <c r="G16" i="33"/>
  <c r="H14" i="33"/>
  <c r="I12" i="33"/>
  <c r="A12" i="33"/>
  <c r="B18" i="33"/>
  <c r="G14" i="33"/>
  <c r="E14" i="33"/>
  <c r="D16" i="32"/>
  <c r="G18" i="32"/>
  <c r="F18" i="32"/>
  <c r="E18" i="32"/>
  <c r="I16" i="32"/>
  <c r="B14" i="32"/>
  <c r="C12" i="32"/>
  <c r="D18" i="32"/>
  <c r="H16" i="32"/>
  <c r="I14" i="32"/>
  <c r="A14" i="32"/>
  <c r="B12" i="32"/>
  <c r="C18" i="32"/>
  <c r="G16" i="32"/>
  <c r="H14" i="32"/>
  <c r="I12" i="32"/>
  <c r="A12" i="32"/>
  <c r="B18" i="32"/>
  <c r="F16" i="32"/>
  <c r="G14" i="32"/>
  <c r="H12" i="32"/>
  <c r="I18" i="32"/>
  <c r="A18" i="32"/>
  <c r="E16" i="32"/>
  <c r="F14" i="32"/>
  <c r="G12" i="32"/>
  <c r="H18" i="32"/>
  <c r="E14" i="32"/>
  <c r="F12" i="32"/>
  <c r="C16" i="32"/>
  <c r="D14" i="32"/>
  <c r="E12" i="32"/>
  <c r="B16" i="32"/>
  <c r="C14" i="32"/>
  <c r="D12" i="32"/>
  <c r="A16" i="32"/>
  <c r="I18" i="31"/>
  <c r="C16" i="31"/>
  <c r="D14" i="31"/>
  <c r="E12" i="31"/>
  <c r="B16" i="31"/>
  <c r="G18" i="31"/>
  <c r="F18" i="31"/>
  <c r="E18" i="31"/>
  <c r="I16" i="31"/>
  <c r="A16" i="31"/>
  <c r="B14" i="31"/>
  <c r="C12" i="31"/>
  <c r="D18" i="31"/>
  <c r="H16" i="31"/>
  <c r="I14" i="31"/>
  <c r="A14" i="31"/>
  <c r="B12" i="31"/>
  <c r="C18" i="31"/>
  <c r="G16" i="31"/>
  <c r="H14" i="31"/>
  <c r="I12" i="31"/>
  <c r="A12" i="31"/>
  <c r="B18" i="31"/>
  <c r="F16" i="31"/>
  <c r="G14" i="31"/>
  <c r="H12" i="31"/>
  <c r="A18" i="31"/>
  <c r="E16" i="31"/>
  <c r="F14" i="31"/>
  <c r="G12" i="31"/>
  <c r="H18" i="31"/>
  <c r="D16" i="31"/>
  <c r="E14" i="31"/>
  <c r="F12" i="31"/>
  <c r="C14" i="31"/>
  <c r="D12" i="31"/>
  <c r="I18" i="30"/>
  <c r="A18" i="30"/>
  <c r="E16" i="30"/>
  <c r="F14" i="30"/>
  <c r="G12" i="30"/>
  <c r="C16" i="30"/>
  <c r="D14" i="30"/>
  <c r="E12" i="30"/>
  <c r="B16" i="30"/>
  <c r="C14" i="30"/>
  <c r="D12" i="30"/>
  <c r="G18" i="30"/>
  <c r="F18" i="30"/>
  <c r="E18" i="30"/>
  <c r="I16" i="30"/>
  <c r="A16" i="30"/>
  <c r="B14" i="30"/>
  <c r="C12" i="30"/>
  <c r="D18" i="30"/>
  <c r="H16" i="30"/>
  <c r="I14" i="30"/>
  <c r="A14" i="30"/>
  <c r="B12" i="30"/>
  <c r="C18" i="30"/>
  <c r="G16" i="30"/>
  <c r="H14" i="30"/>
  <c r="I12" i="30"/>
  <c r="A12" i="30"/>
  <c r="B18" i="30"/>
  <c r="F16" i="30"/>
  <c r="G14" i="30"/>
  <c r="H12" i="30"/>
  <c r="H18" i="30"/>
  <c r="D16" i="30"/>
  <c r="E14" i="30"/>
  <c r="F12" i="30"/>
  <c r="I18" i="29"/>
  <c r="A18" i="29"/>
  <c r="E16" i="29"/>
  <c r="F14" i="29"/>
  <c r="G12" i="29"/>
  <c r="D16" i="29"/>
  <c r="E14" i="29"/>
  <c r="F12" i="29"/>
  <c r="G18" i="29"/>
  <c r="E12" i="29"/>
  <c r="B16" i="29"/>
  <c r="H18" i="29"/>
  <c r="C16" i="29"/>
  <c r="F18" i="29"/>
  <c r="E18" i="29"/>
  <c r="I16" i="29"/>
  <c r="A16" i="29"/>
  <c r="B14" i="29"/>
  <c r="C12" i="29"/>
  <c r="D18" i="29"/>
  <c r="H16" i="29"/>
  <c r="I14" i="29"/>
  <c r="A14" i="29"/>
  <c r="C18" i="29"/>
  <c r="G16" i="29"/>
  <c r="H14" i="29"/>
  <c r="I12" i="29"/>
  <c r="A12" i="29"/>
  <c r="B18" i="29"/>
  <c r="F16" i="29"/>
  <c r="G14" i="29"/>
  <c r="H12" i="29"/>
  <c r="D14" i="29"/>
  <c r="C14" i="29"/>
  <c r="D12" i="29"/>
  <c r="B12" i="29"/>
  <c r="I18" i="28"/>
  <c r="A18" i="28"/>
  <c r="E16" i="28"/>
  <c r="F14" i="28"/>
  <c r="G12" i="28"/>
  <c r="H18" i="28"/>
  <c r="D16" i="28"/>
  <c r="E14" i="28"/>
  <c r="F12" i="28"/>
  <c r="G18" i="28"/>
  <c r="C16" i="28"/>
  <c r="D14" i="28"/>
  <c r="E12" i="28"/>
  <c r="B16" i="28"/>
  <c r="C14" i="28"/>
  <c r="D12" i="28"/>
  <c r="H12" i="28"/>
  <c r="F18" i="28"/>
  <c r="E18" i="28"/>
  <c r="I16" i="28"/>
  <c r="A16" i="28"/>
  <c r="B14" i="28"/>
  <c r="C12" i="28"/>
  <c r="H16" i="28"/>
  <c r="I14" i="28"/>
  <c r="A14" i="28"/>
  <c r="B12" i="28"/>
  <c r="C18" i="28"/>
  <c r="G16" i="28"/>
  <c r="H14" i="28"/>
  <c r="I12" i="28"/>
  <c r="A12" i="28"/>
  <c r="B18" i="28"/>
  <c r="F16" i="28"/>
  <c r="G14" i="28"/>
  <c r="D18" i="28"/>
  <c r="I18" i="27"/>
  <c r="A18" i="27"/>
  <c r="E16" i="27"/>
  <c r="F14" i="27"/>
  <c r="G12" i="27"/>
  <c r="E14" i="27"/>
  <c r="F12" i="27"/>
  <c r="D16" i="27"/>
  <c r="G18" i="27"/>
  <c r="F18" i="27"/>
  <c r="E18" i="27"/>
  <c r="I16" i="27"/>
  <c r="A16" i="27"/>
  <c r="B14" i="27"/>
  <c r="C12" i="27"/>
  <c r="D18" i="27"/>
  <c r="H16" i="27"/>
  <c r="I14" i="27"/>
  <c r="A14" i="27"/>
  <c r="B12" i="27"/>
  <c r="B16" i="27"/>
  <c r="C18" i="27"/>
  <c r="G16" i="27"/>
  <c r="H14" i="27"/>
  <c r="I12" i="27"/>
  <c r="A12" i="27"/>
  <c r="B18" i="27"/>
  <c r="F16" i="27"/>
  <c r="G14" i="27"/>
  <c r="H12" i="27"/>
  <c r="H18" i="27"/>
  <c r="C16" i="27"/>
  <c r="D14" i="27"/>
  <c r="E12" i="27"/>
  <c r="C14" i="27"/>
  <c r="D12" i="27"/>
  <c r="I18" i="26"/>
  <c r="A18" i="26"/>
  <c r="E16" i="26"/>
  <c r="F14" i="26"/>
  <c r="G12" i="26"/>
  <c r="H18" i="26"/>
  <c r="D16" i="26"/>
  <c r="G18" i="26"/>
  <c r="D14" i="26"/>
  <c r="E12" i="26"/>
  <c r="F18" i="26"/>
  <c r="E18" i="26"/>
  <c r="I16" i="26"/>
  <c r="A16" i="26"/>
  <c r="B14" i="26"/>
  <c r="C12" i="26"/>
  <c r="G16" i="26"/>
  <c r="I12" i="26"/>
  <c r="F16" i="26"/>
  <c r="H12" i="26"/>
  <c r="E14" i="26"/>
  <c r="C16" i="26"/>
  <c r="B16" i="26"/>
  <c r="C14" i="26"/>
  <c r="D12" i="26"/>
  <c r="D18" i="26"/>
  <c r="H16" i="26"/>
  <c r="I14" i="26"/>
  <c r="A14" i="26"/>
  <c r="B12" i="26"/>
  <c r="C18" i="26"/>
  <c r="H14" i="26"/>
  <c r="A12" i="26"/>
  <c r="B18" i="26"/>
  <c r="G14" i="26"/>
  <c r="F12" i="26"/>
  <c r="I18" i="25"/>
  <c r="A18" i="25"/>
  <c r="E16" i="25"/>
  <c r="F14" i="25"/>
  <c r="G12" i="25"/>
  <c r="D16" i="25"/>
  <c r="E14" i="25"/>
  <c r="F12" i="25"/>
  <c r="D12" i="25"/>
  <c r="H18" i="25"/>
  <c r="G18" i="25"/>
  <c r="C16" i="25"/>
  <c r="D14" i="25"/>
  <c r="E12" i="25"/>
  <c r="F18" i="25"/>
  <c r="B16" i="25"/>
  <c r="E18" i="25"/>
  <c r="I16" i="25"/>
  <c r="A16" i="25"/>
  <c r="B14" i="25"/>
  <c r="C12" i="25"/>
  <c r="D18" i="25"/>
  <c r="H16" i="25"/>
  <c r="I14" i="25"/>
  <c r="A14" i="25"/>
  <c r="B12" i="25"/>
  <c r="C18" i="25"/>
  <c r="G16" i="25"/>
  <c r="H14" i="25"/>
  <c r="I12" i="25"/>
  <c r="A12" i="25"/>
  <c r="B18" i="25"/>
  <c r="F16" i="25"/>
  <c r="G14" i="25"/>
  <c r="H12" i="25"/>
  <c r="C14" i="25"/>
  <c r="I18" i="24"/>
  <c r="C16" i="24"/>
  <c r="B16" i="24"/>
  <c r="C14" i="24"/>
  <c r="I16" i="24"/>
  <c r="D16" i="24"/>
  <c r="G18" i="24"/>
  <c r="F18" i="24"/>
  <c r="E18" i="24"/>
  <c r="B14" i="24"/>
  <c r="C12" i="24"/>
  <c r="D18" i="24"/>
  <c r="H16" i="24"/>
  <c r="I14" i="24"/>
  <c r="A14" i="24"/>
  <c r="B12" i="24"/>
  <c r="C18" i="24"/>
  <c r="G16" i="24"/>
  <c r="H14" i="24"/>
  <c r="I12" i="24"/>
  <c r="A12" i="24"/>
  <c r="B18" i="24"/>
  <c r="F16" i="24"/>
  <c r="G14" i="24"/>
  <c r="H12" i="24"/>
  <c r="A18" i="24"/>
  <c r="E16" i="24"/>
  <c r="F14" i="24"/>
  <c r="G12" i="24"/>
  <c r="H18" i="24"/>
  <c r="E14" i="24"/>
  <c r="F12" i="24"/>
  <c r="D14" i="24"/>
  <c r="E12" i="24"/>
  <c r="D12" i="24"/>
  <c r="A16" i="24"/>
  <c r="I18" i="74"/>
  <c r="A18" i="74"/>
  <c r="E16" i="74"/>
  <c r="F14" i="74"/>
  <c r="G12" i="74"/>
  <c r="D16" i="74"/>
  <c r="H18" i="74"/>
  <c r="E14" i="74"/>
  <c r="F12" i="74"/>
  <c r="D12" i="74"/>
  <c r="G18" i="74"/>
  <c r="C16" i="74"/>
  <c r="D14" i="74"/>
  <c r="E12" i="74"/>
  <c r="F18" i="74"/>
  <c r="E18" i="74"/>
  <c r="I16" i="74"/>
  <c r="A16" i="74"/>
  <c r="B14" i="74"/>
  <c r="C12" i="74"/>
  <c r="B16" i="74"/>
  <c r="D18" i="74"/>
  <c r="H16" i="74"/>
  <c r="I14" i="74"/>
  <c r="A14" i="74"/>
  <c r="B12" i="74"/>
  <c r="C18" i="74"/>
  <c r="G16" i="74"/>
  <c r="H14" i="74"/>
  <c r="I12" i="74"/>
  <c r="A12" i="74"/>
  <c r="B18" i="74"/>
  <c r="F16" i="74"/>
  <c r="G14" i="74"/>
  <c r="H12" i="74"/>
  <c r="C14" i="74"/>
  <c r="I18" i="22"/>
  <c r="H18" i="22"/>
  <c r="D16" i="22"/>
  <c r="E14" i="22"/>
  <c r="F12" i="22"/>
  <c r="E12" i="22"/>
  <c r="C14" i="22"/>
  <c r="A16" i="22"/>
  <c r="B14" i="22"/>
  <c r="G18" i="22"/>
  <c r="F18" i="22"/>
  <c r="D12" i="22"/>
  <c r="E18" i="22"/>
  <c r="D18" i="22"/>
  <c r="H16" i="22"/>
  <c r="I14" i="22"/>
  <c r="A14" i="22"/>
  <c r="B12" i="22"/>
  <c r="C18" i="22"/>
  <c r="G16" i="22"/>
  <c r="H14" i="22"/>
  <c r="I12" i="22"/>
  <c r="A12" i="22"/>
  <c r="B18" i="22"/>
  <c r="F16" i="22"/>
  <c r="G14" i="22"/>
  <c r="H12" i="22"/>
  <c r="A18" i="22"/>
  <c r="E16" i="22"/>
  <c r="F14" i="22"/>
  <c r="G12" i="22"/>
  <c r="C16" i="22"/>
  <c r="D14" i="22"/>
  <c r="B16" i="22"/>
  <c r="I16" i="22"/>
  <c r="C12" i="22"/>
  <c r="I18" i="21"/>
  <c r="A18" i="21"/>
  <c r="E16" i="21"/>
  <c r="F14" i="21"/>
  <c r="G12" i="21"/>
  <c r="E14" i="21"/>
  <c r="C16" i="21"/>
  <c r="H18" i="21"/>
  <c r="D16" i="21"/>
  <c r="F12" i="21"/>
  <c r="G18" i="21"/>
  <c r="D14" i="21"/>
  <c r="E12" i="21"/>
  <c r="F18" i="21"/>
  <c r="B16" i="21"/>
  <c r="C14" i="21"/>
  <c r="D12" i="21"/>
  <c r="E18" i="21"/>
  <c r="A16" i="21"/>
  <c r="B14" i="21"/>
  <c r="C12" i="21"/>
  <c r="F16" i="21"/>
  <c r="H12" i="21"/>
  <c r="I16" i="21"/>
  <c r="D18" i="21"/>
  <c r="H16" i="21"/>
  <c r="I14" i="21"/>
  <c r="A14" i="21"/>
  <c r="B12" i="21"/>
  <c r="C18" i="21"/>
  <c r="G16" i="21"/>
  <c r="H14" i="21"/>
  <c r="I12" i="21"/>
  <c r="A12" i="21"/>
  <c r="B18" i="21"/>
  <c r="G14" i="21"/>
  <c r="I18" i="20"/>
  <c r="A18" i="20"/>
  <c r="E16" i="20"/>
  <c r="F14" i="20"/>
  <c r="G12" i="20"/>
  <c r="E14" i="20"/>
  <c r="F12" i="20"/>
  <c r="D16" i="20"/>
  <c r="C14" i="20"/>
  <c r="G18" i="20"/>
  <c r="C16" i="20"/>
  <c r="D14" i="20"/>
  <c r="E12" i="20"/>
  <c r="F18" i="20"/>
  <c r="E18" i="20"/>
  <c r="I16" i="20"/>
  <c r="A16" i="20"/>
  <c r="B14" i="20"/>
  <c r="C12" i="20"/>
  <c r="D18" i="20"/>
  <c r="H16" i="20"/>
  <c r="I14" i="20"/>
  <c r="A14" i="20"/>
  <c r="B12" i="20"/>
  <c r="C18" i="20"/>
  <c r="G16" i="20"/>
  <c r="H14" i="20"/>
  <c r="I12" i="20"/>
  <c r="A12" i="20"/>
  <c r="B18" i="20"/>
  <c r="F16" i="20"/>
  <c r="G14" i="20"/>
  <c r="H12" i="20"/>
  <c r="H18" i="20"/>
  <c r="B16" i="20"/>
  <c r="D12" i="20"/>
  <c r="I18" i="19"/>
  <c r="D16" i="19"/>
  <c r="C16" i="19"/>
  <c r="E12" i="19"/>
  <c r="C14" i="19"/>
  <c r="A16" i="19"/>
  <c r="C12" i="19"/>
  <c r="E14" i="19"/>
  <c r="G18" i="19"/>
  <c r="F18" i="19"/>
  <c r="E18" i="19"/>
  <c r="D18" i="19"/>
  <c r="H16" i="19"/>
  <c r="I14" i="19"/>
  <c r="A14" i="19"/>
  <c r="B12" i="19"/>
  <c r="C18" i="19"/>
  <c r="G16" i="19"/>
  <c r="H14" i="19"/>
  <c r="I12" i="19"/>
  <c r="A12" i="19"/>
  <c r="B18" i="19"/>
  <c r="F16" i="19"/>
  <c r="G14" i="19"/>
  <c r="H12" i="19"/>
  <c r="A18" i="19"/>
  <c r="E16" i="19"/>
  <c r="F14" i="19"/>
  <c r="G12" i="19"/>
  <c r="H18" i="19"/>
  <c r="F12" i="19"/>
  <c r="D14" i="19"/>
  <c r="B16" i="19"/>
  <c r="D12" i="19"/>
  <c r="I16" i="19"/>
  <c r="B14" i="19"/>
  <c r="I18" i="18"/>
  <c r="H18" i="18"/>
  <c r="G18" i="18"/>
  <c r="C16" i="18"/>
  <c r="D14" i="18"/>
  <c r="E12" i="18"/>
  <c r="E18" i="18"/>
  <c r="I16" i="18"/>
  <c r="A16" i="18"/>
  <c r="B14" i="18"/>
  <c r="C12" i="18"/>
  <c r="F16" i="18"/>
  <c r="A18" i="18"/>
  <c r="G12" i="18"/>
  <c r="D18" i="18"/>
  <c r="H16" i="18"/>
  <c r="I14" i="18"/>
  <c r="A14" i="18"/>
  <c r="B12" i="18"/>
  <c r="G14" i="18"/>
  <c r="H12" i="18"/>
  <c r="F14" i="18"/>
  <c r="E14" i="18"/>
  <c r="F12" i="18"/>
  <c r="B16" i="18"/>
  <c r="D12" i="18"/>
  <c r="C18" i="18"/>
  <c r="G16" i="18"/>
  <c r="H14" i="18"/>
  <c r="I12" i="18"/>
  <c r="A12" i="18"/>
  <c r="B18" i="18"/>
  <c r="E16" i="18"/>
  <c r="D16" i="18"/>
  <c r="F18" i="18"/>
  <c r="C14" i="18"/>
  <c r="H18" i="17"/>
  <c r="E18" i="17"/>
  <c r="I16" i="17"/>
  <c r="A16" i="17"/>
  <c r="B14" i="17"/>
  <c r="C12" i="17"/>
  <c r="D18" i="17"/>
  <c r="H16" i="17"/>
  <c r="I14" i="17"/>
  <c r="A14" i="17"/>
  <c r="B12" i="17"/>
  <c r="E14" i="17"/>
  <c r="G18" i="17"/>
  <c r="C16" i="17"/>
  <c r="D14" i="17"/>
  <c r="E12" i="17"/>
  <c r="F18" i="17"/>
  <c r="C18" i="17"/>
  <c r="G16" i="17"/>
  <c r="H14" i="17"/>
  <c r="I12" i="17"/>
  <c r="A12" i="17"/>
  <c r="B18" i="17"/>
  <c r="F16" i="17"/>
  <c r="G14" i="17"/>
  <c r="H12" i="17"/>
  <c r="I18" i="17"/>
  <c r="A18" i="17"/>
  <c r="E16" i="17"/>
  <c r="F14" i="17"/>
  <c r="G12" i="17"/>
  <c r="D16" i="17"/>
  <c r="F12" i="17"/>
  <c r="B16" i="17"/>
  <c r="C14" i="17"/>
  <c r="D12" i="17"/>
  <c r="I18" i="16"/>
  <c r="D12" i="16"/>
  <c r="B14" i="16"/>
  <c r="H18" i="16"/>
  <c r="C16" i="16"/>
  <c r="E12" i="16"/>
  <c r="G18" i="16"/>
  <c r="D14" i="16"/>
  <c r="A16" i="16"/>
  <c r="F18" i="16"/>
  <c r="E18" i="16"/>
  <c r="D18" i="16"/>
  <c r="H16" i="16"/>
  <c r="I14" i="16"/>
  <c r="A14" i="16"/>
  <c r="B12" i="16"/>
  <c r="B18" i="16"/>
  <c r="F16" i="16"/>
  <c r="G14" i="16"/>
  <c r="A18" i="16"/>
  <c r="F14" i="16"/>
  <c r="G12" i="16"/>
  <c r="B16" i="16"/>
  <c r="I16" i="16"/>
  <c r="C18" i="16"/>
  <c r="G16" i="16"/>
  <c r="H14" i="16"/>
  <c r="I12" i="16"/>
  <c r="A12" i="16"/>
  <c r="H12" i="16"/>
  <c r="E16" i="16"/>
  <c r="D16" i="16"/>
  <c r="E14" i="16"/>
  <c r="F12" i="16"/>
  <c r="C14" i="16"/>
  <c r="C12" i="16"/>
  <c r="I8" i="70"/>
  <c r="B6" i="70"/>
  <c r="G2" i="70"/>
  <c r="D4" i="70"/>
  <c r="E2" i="70"/>
  <c r="G6" i="70"/>
  <c r="F6" i="70"/>
  <c r="G8" i="70"/>
  <c r="B4" i="70"/>
  <c r="F8" i="70"/>
  <c r="C4" i="70"/>
  <c r="D2" i="70"/>
  <c r="E8" i="70"/>
  <c r="C2" i="70"/>
  <c r="D8" i="70"/>
  <c r="E6" i="70"/>
  <c r="I4" i="70"/>
  <c r="A4" i="70"/>
  <c r="B2" i="70"/>
  <c r="C8" i="70"/>
  <c r="D6" i="70"/>
  <c r="H4" i="70"/>
  <c r="I2" i="70"/>
  <c r="A2" i="70"/>
  <c r="B8" i="70"/>
  <c r="C6" i="70"/>
  <c r="G4" i="70"/>
  <c r="H2" i="70"/>
  <c r="A8" i="70"/>
  <c r="F4" i="70"/>
  <c r="H8" i="70"/>
  <c r="I6" i="70"/>
  <c r="A6" i="70"/>
  <c r="E4" i="70"/>
  <c r="F2" i="70"/>
  <c r="H6" i="70"/>
  <c r="I8" i="69"/>
  <c r="A8" i="69"/>
  <c r="B6" i="69"/>
  <c r="F4" i="69"/>
  <c r="G2" i="69"/>
  <c r="B8" i="69"/>
  <c r="H8" i="69"/>
  <c r="I6" i="69"/>
  <c r="A6" i="69"/>
  <c r="E4" i="69"/>
  <c r="F2" i="69"/>
  <c r="C6" i="69"/>
  <c r="G8" i="69"/>
  <c r="H6" i="69"/>
  <c r="D4" i="69"/>
  <c r="E2" i="69"/>
  <c r="G4" i="69"/>
  <c r="F8" i="69"/>
  <c r="G6" i="69"/>
  <c r="C4" i="69"/>
  <c r="D2" i="69"/>
  <c r="E8" i="69"/>
  <c r="F6" i="69"/>
  <c r="B4" i="69"/>
  <c r="C2" i="69"/>
  <c r="D6" i="69"/>
  <c r="I2" i="69"/>
  <c r="H2" i="69"/>
  <c r="D8" i="69"/>
  <c r="E6" i="69"/>
  <c r="I4" i="69"/>
  <c r="A4" i="69"/>
  <c r="B2" i="69"/>
  <c r="C8" i="69"/>
  <c r="H4" i="69"/>
  <c r="A2" i="69"/>
  <c r="I8" i="68"/>
  <c r="A8" i="68"/>
  <c r="B6" i="68"/>
  <c r="F4" i="68"/>
  <c r="G2" i="68"/>
  <c r="D4" i="68"/>
  <c r="G6" i="68"/>
  <c r="D2" i="68"/>
  <c r="H8" i="68"/>
  <c r="I6" i="68"/>
  <c r="A6" i="68"/>
  <c r="E4" i="68"/>
  <c r="F2" i="68"/>
  <c r="G8" i="68"/>
  <c r="H6" i="68"/>
  <c r="E2" i="68"/>
  <c r="F8" i="68"/>
  <c r="C4" i="68"/>
  <c r="E8" i="68"/>
  <c r="F6" i="68"/>
  <c r="B4" i="68"/>
  <c r="C2" i="68"/>
  <c r="D8" i="68"/>
  <c r="E6" i="68"/>
  <c r="I4" i="68"/>
  <c r="A4" i="68"/>
  <c r="B2" i="68"/>
  <c r="C8" i="68"/>
  <c r="D6" i="68"/>
  <c r="H4" i="68"/>
  <c r="I2" i="68"/>
  <c r="A2" i="68"/>
  <c r="B8" i="68"/>
  <c r="C6" i="68"/>
  <c r="G4" i="68"/>
  <c r="H2" i="68"/>
  <c r="I8" i="67"/>
  <c r="G6" i="67"/>
  <c r="D2" i="67"/>
  <c r="F6" i="67"/>
  <c r="C2" i="67"/>
  <c r="I4" i="67"/>
  <c r="B2" i="67"/>
  <c r="C4" i="67"/>
  <c r="E8" i="67"/>
  <c r="D8" i="67"/>
  <c r="C8" i="67"/>
  <c r="D6" i="67"/>
  <c r="H4" i="67"/>
  <c r="I2" i="67"/>
  <c r="A2" i="67"/>
  <c r="B8" i="67"/>
  <c r="C6" i="67"/>
  <c r="G4" i="67"/>
  <c r="H2" i="67"/>
  <c r="A8" i="67"/>
  <c r="B6" i="67"/>
  <c r="F4" i="67"/>
  <c r="G2" i="67"/>
  <c r="H8" i="67"/>
  <c r="I6" i="67"/>
  <c r="A6" i="67"/>
  <c r="E4" i="67"/>
  <c r="F2" i="67"/>
  <c r="G8" i="67"/>
  <c r="H6" i="67"/>
  <c r="D4" i="67"/>
  <c r="E2" i="67"/>
  <c r="F8" i="67"/>
  <c r="B4" i="67"/>
  <c r="E6" i="67"/>
  <c r="A4" i="67"/>
  <c r="I8" i="66"/>
  <c r="A8" i="66"/>
  <c r="B6" i="66"/>
  <c r="G2" i="66"/>
  <c r="D4" i="66"/>
  <c r="E2" i="66"/>
  <c r="G6" i="66"/>
  <c r="C4" i="66"/>
  <c r="D2" i="66"/>
  <c r="G8" i="66"/>
  <c r="I4" i="66"/>
  <c r="F8" i="66"/>
  <c r="E8" i="66"/>
  <c r="F6" i="66"/>
  <c r="B4" i="66"/>
  <c r="C2" i="66"/>
  <c r="B2" i="66"/>
  <c r="D8" i="66"/>
  <c r="C8" i="66"/>
  <c r="D6" i="66"/>
  <c r="H4" i="66"/>
  <c r="I2" i="66"/>
  <c r="A2" i="66"/>
  <c r="B8" i="66"/>
  <c r="C6" i="66"/>
  <c r="G4" i="66"/>
  <c r="H2" i="66"/>
  <c r="F4" i="66"/>
  <c r="H8" i="66"/>
  <c r="I6" i="66"/>
  <c r="A6" i="66"/>
  <c r="E4" i="66"/>
  <c r="F2" i="66"/>
  <c r="H6" i="66"/>
  <c r="E6" i="66"/>
  <c r="A4" i="66"/>
  <c r="I8" i="65"/>
  <c r="A8" i="65"/>
  <c r="B6" i="65"/>
  <c r="F4" i="65"/>
  <c r="G2" i="65"/>
  <c r="B4" i="65"/>
  <c r="I6" i="65"/>
  <c r="C4" i="65"/>
  <c r="C2" i="65"/>
  <c r="G8" i="65"/>
  <c r="F6" i="65"/>
  <c r="F8" i="65"/>
  <c r="E8" i="65"/>
  <c r="D8" i="65"/>
  <c r="E6" i="65"/>
  <c r="I4" i="65"/>
  <c r="A4" i="65"/>
  <c r="B2" i="65"/>
  <c r="C8" i="65"/>
  <c r="D6" i="65"/>
  <c r="H4" i="65"/>
  <c r="I2" i="65"/>
  <c r="A2" i="65"/>
  <c r="B8" i="65"/>
  <c r="C6" i="65"/>
  <c r="G4" i="65"/>
  <c r="H2" i="65"/>
  <c r="H8" i="65"/>
  <c r="A6" i="65"/>
  <c r="E4" i="65"/>
  <c r="F2" i="65"/>
  <c r="H6" i="65"/>
  <c r="D4" i="65"/>
  <c r="E2" i="65"/>
  <c r="G6" i="65"/>
  <c r="D2" i="65"/>
  <c r="I8" i="64"/>
  <c r="A8" i="64"/>
  <c r="B6" i="64"/>
  <c r="F4" i="64"/>
  <c r="G2" i="64"/>
  <c r="D4" i="64"/>
  <c r="E2" i="64"/>
  <c r="G6" i="64"/>
  <c r="A4" i="64"/>
  <c r="F6" i="64"/>
  <c r="B4" i="64"/>
  <c r="F8" i="64"/>
  <c r="C4" i="64"/>
  <c r="D2" i="64"/>
  <c r="I4" i="64"/>
  <c r="E8" i="64"/>
  <c r="C2" i="64"/>
  <c r="D8" i="64"/>
  <c r="E6" i="64"/>
  <c r="B2" i="64"/>
  <c r="C8" i="64"/>
  <c r="D6" i="64"/>
  <c r="H4" i="64"/>
  <c r="I2" i="64"/>
  <c r="A2" i="64"/>
  <c r="B8" i="64"/>
  <c r="C6" i="64"/>
  <c r="G4" i="64"/>
  <c r="H2" i="64"/>
  <c r="H8" i="64"/>
  <c r="I6" i="64"/>
  <c r="A6" i="64"/>
  <c r="E4" i="64"/>
  <c r="F2" i="64"/>
  <c r="G8" i="64"/>
  <c r="H6" i="64"/>
  <c r="I8" i="63"/>
  <c r="A8" i="63"/>
  <c r="B6" i="63"/>
  <c r="F4" i="63"/>
  <c r="G2" i="63"/>
  <c r="H8" i="63"/>
  <c r="I6" i="63"/>
  <c r="A6" i="63"/>
  <c r="E4" i="63"/>
  <c r="F2" i="63"/>
  <c r="C4" i="63"/>
  <c r="D2" i="63"/>
  <c r="B4" i="63"/>
  <c r="G8" i="63"/>
  <c r="H6" i="63"/>
  <c r="D4" i="63"/>
  <c r="E2" i="63"/>
  <c r="C2" i="63"/>
  <c r="F8" i="63"/>
  <c r="G6" i="63"/>
  <c r="E8" i="63"/>
  <c r="F6" i="63"/>
  <c r="D8" i="63"/>
  <c r="E6" i="63"/>
  <c r="I4" i="63"/>
  <c r="A4" i="63"/>
  <c r="B2" i="63"/>
  <c r="C8" i="63"/>
  <c r="D6" i="63"/>
  <c r="H4" i="63"/>
  <c r="I2" i="63"/>
  <c r="A2" i="63"/>
  <c r="B8" i="63"/>
  <c r="C6" i="63"/>
  <c r="G4" i="63"/>
  <c r="H2" i="63"/>
  <c r="D4" i="62"/>
  <c r="C2" i="62"/>
  <c r="A4" i="62"/>
  <c r="D8" i="62"/>
  <c r="E6" i="62"/>
  <c r="C4" i="62"/>
  <c r="F6" i="62"/>
  <c r="C8" i="62"/>
  <c r="D6" i="62"/>
  <c r="H4" i="62"/>
  <c r="I2" i="62"/>
  <c r="A2" i="62"/>
  <c r="B8" i="62"/>
  <c r="C6" i="62"/>
  <c r="G4" i="62"/>
  <c r="H2" i="62"/>
  <c r="I8" i="62"/>
  <c r="A8" i="62"/>
  <c r="B6" i="62"/>
  <c r="F4" i="62"/>
  <c r="G2" i="62"/>
  <c r="H8" i="62"/>
  <c r="I6" i="62"/>
  <c r="A6" i="62"/>
  <c r="E4" i="62"/>
  <c r="F2" i="62"/>
  <c r="G8" i="62"/>
  <c r="H6" i="62"/>
  <c r="E2" i="62"/>
  <c r="F8" i="62"/>
  <c r="G6" i="62"/>
  <c r="D2" i="62"/>
  <c r="E8" i="62"/>
  <c r="B4" i="62"/>
  <c r="I4" i="62"/>
  <c r="B2" i="62"/>
  <c r="A8" i="75"/>
  <c r="D4" i="75"/>
  <c r="F8" i="75"/>
  <c r="E8" i="75"/>
  <c r="D8" i="75"/>
  <c r="C8" i="75"/>
  <c r="D6" i="75"/>
  <c r="H4" i="75"/>
  <c r="I2" i="75"/>
  <c r="A2" i="75"/>
  <c r="B8" i="75"/>
  <c r="C6" i="75"/>
  <c r="G4" i="75"/>
  <c r="H2" i="75"/>
  <c r="I8" i="75"/>
  <c r="B6" i="75"/>
  <c r="F4" i="75"/>
  <c r="G2" i="75"/>
  <c r="H8" i="75"/>
  <c r="I6" i="75"/>
  <c r="A6" i="75"/>
  <c r="E4" i="75"/>
  <c r="F2" i="75"/>
  <c r="G8" i="75"/>
  <c r="H6" i="75"/>
  <c r="E2" i="75"/>
  <c r="G6" i="75"/>
  <c r="C4" i="75"/>
  <c r="D2" i="75"/>
  <c r="F6" i="75"/>
  <c r="B4" i="75"/>
  <c r="C2" i="75"/>
  <c r="E6" i="75"/>
  <c r="I4" i="75"/>
  <c r="A4" i="75"/>
  <c r="B2" i="75"/>
  <c r="C8" i="60"/>
  <c r="D6" i="60"/>
  <c r="H4" i="60"/>
  <c r="I2" i="60"/>
  <c r="A2" i="60"/>
  <c r="B8" i="60"/>
  <c r="C6" i="60"/>
  <c r="G4" i="60"/>
  <c r="H2" i="60"/>
  <c r="I8" i="60"/>
  <c r="A8" i="60"/>
  <c r="B6" i="60"/>
  <c r="F4" i="60"/>
  <c r="G2" i="60"/>
  <c r="H8" i="60"/>
  <c r="I6" i="60"/>
  <c r="A6" i="60"/>
  <c r="E4" i="60"/>
  <c r="F2" i="60"/>
  <c r="G8" i="60"/>
  <c r="H6" i="60"/>
  <c r="D4" i="60"/>
  <c r="E2" i="60"/>
  <c r="F8" i="60"/>
  <c r="G6" i="60"/>
  <c r="C4" i="60"/>
  <c r="D2" i="60"/>
  <c r="E8" i="60"/>
  <c r="F6" i="60"/>
  <c r="B4" i="60"/>
  <c r="C2" i="60"/>
  <c r="D8" i="60"/>
  <c r="E6" i="60"/>
  <c r="I4" i="60"/>
  <c r="A4" i="60"/>
  <c r="B2" i="60"/>
  <c r="I8" i="59"/>
  <c r="A8" i="59"/>
  <c r="B6" i="59"/>
  <c r="F4" i="59"/>
  <c r="G2" i="59"/>
  <c r="D8" i="59"/>
  <c r="A2" i="59"/>
  <c r="H2" i="59"/>
  <c r="H8" i="59"/>
  <c r="I6" i="59"/>
  <c r="A6" i="59"/>
  <c r="E4" i="59"/>
  <c r="F2" i="59"/>
  <c r="E6" i="59"/>
  <c r="D6" i="59"/>
  <c r="G8" i="59"/>
  <c r="H6" i="59"/>
  <c r="D4" i="59"/>
  <c r="E2" i="59"/>
  <c r="B2" i="59"/>
  <c r="C8" i="59"/>
  <c r="B8" i="59"/>
  <c r="F8" i="59"/>
  <c r="G6" i="59"/>
  <c r="C4" i="59"/>
  <c r="D2" i="59"/>
  <c r="A4" i="59"/>
  <c r="H4" i="59"/>
  <c r="C6" i="59"/>
  <c r="E8" i="59"/>
  <c r="F6" i="59"/>
  <c r="B4" i="59"/>
  <c r="C2" i="59"/>
  <c r="I4" i="59"/>
  <c r="I2" i="59"/>
  <c r="G4" i="59"/>
  <c r="D4" i="58"/>
  <c r="C8" i="58"/>
  <c r="D6" i="58"/>
  <c r="H4" i="58"/>
  <c r="I2" i="58"/>
  <c r="A2" i="58"/>
  <c r="B8" i="58"/>
  <c r="C6" i="58"/>
  <c r="G4" i="58"/>
  <c r="H2" i="58"/>
  <c r="I8" i="58"/>
  <c r="A8" i="58"/>
  <c r="B6" i="58"/>
  <c r="F4" i="58"/>
  <c r="G2" i="58"/>
  <c r="H8" i="58"/>
  <c r="I6" i="58"/>
  <c r="A6" i="58"/>
  <c r="E4" i="58"/>
  <c r="F2" i="58"/>
  <c r="G8" i="58"/>
  <c r="H6" i="58"/>
  <c r="E2" i="58"/>
  <c r="F8" i="58"/>
  <c r="G6" i="58"/>
  <c r="C4" i="58"/>
  <c r="D2" i="58"/>
  <c r="E8" i="58"/>
  <c r="F6" i="58"/>
  <c r="B4" i="58"/>
  <c r="C2" i="58"/>
  <c r="D8" i="58"/>
  <c r="E6" i="58"/>
  <c r="I4" i="58"/>
  <c r="A4" i="58"/>
  <c r="B2" i="58"/>
  <c r="A8" i="57"/>
  <c r="C4" i="57"/>
  <c r="B4" i="57"/>
  <c r="F8" i="57"/>
  <c r="D8" i="57"/>
  <c r="C8" i="57"/>
  <c r="D6" i="57"/>
  <c r="H4" i="57"/>
  <c r="I2" i="57"/>
  <c r="A2" i="57"/>
  <c r="B8" i="57"/>
  <c r="C6" i="57"/>
  <c r="G4" i="57"/>
  <c r="H2" i="57"/>
  <c r="I8" i="57"/>
  <c r="B6" i="57"/>
  <c r="F4" i="57"/>
  <c r="G2" i="57"/>
  <c r="H8" i="57"/>
  <c r="I6" i="57"/>
  <c r="A6" i="57"/>
  <c r="E4" i="57"/>
  <c r="F2" i="57"/>
  <c r="G8" i="57"/>
  <c r="H6" i="57"/>
  <c r="D4" i="57"/>
  <c r="E2" i="57"/>
  <c r="G6" i="57"/>
  <c r="D2" i="57"/>
  <c r="E8" i="57"/>
  <c r="F6" i="57"/>
  <c r="C2" i="57"/>
  <c r="E6" i="57"/>
  <c r="I4" i="57"/>
  <c r="A4" i="57"/>
  <c r="B2" i="57"/>
  <c r="I8" i="56"/>
  <c r="C4" i="56"/>
  <c r="D2" i="56"/>
  <c r="E8" i="56"/>
  <c r="F6" i="56"/>
  <c r="B4" i="56"/>
  <c r="C2" i="56"/>
  <c r="D8" i="56"/>
  <c r="E6" i="56"/>
  <c r="I4" i="56"/>
  <c r="A4" i="56"/>
  <c r="B2" i="56"/>
  <c r="D4" i="56"/>
  <c r="E2" i="56"/>
  <c r="F8" i="56"/>
  <c r="G6" i="56"/>
  <c r="C8" i="56"/>
  <c r="D6" i="56"/>
  <c r="H4" i="56"/>
  <c r="I2" i="56"/>
  <c r="A2" i="56"/>
  <c r="B8" i="56"/>
  <c r="C6" i="56"/>
  <c r="G4" i="56"/>
  <c r="H2" i="56"/>
  <c r="A8" i="56"/>
  <c r="B6" i="56"/>
  <c r="F4" i="56"/>
  <c r="G2" i="56"/>
  <c r="H8" i="56"/>
  <c r="I6" i="56"/>
  <c r="A6" i="56"/>
  <c r="E4" i="56"/>
  <c r="F2" i="56"/>
  <c r="G8" i="56"/>
  <c r="H6" i="56"/>
  <c r="G6" i="55"/>
  <c r="C8" i="55"/>
  <c r="D6" i="55"/>
  <c r="H4" i="55"/>
  <c r="I2" i="55"/>
  <c r="A2" i="55"/>
  <c r="B8" i="55"/>
  <c r="C6" i="55"/>
  <c r="G4" i="55"/>
  <c r="H2" i="55"/>
  <c r="I8" i="55"/>
  <c r="A8" i="55"/>
  <c r="B6" i="55"/>
  <c r="F4" i="55"/>
  <c r="G2" i="55"/>
  <c r="H8" i="55"/>
  <c r="I6" i="55"/>
  <c r="A6" i="55"/>
  <c r="E4" i="55"/>
  <c r="F2" i="55"/>
  <c r="G8" i="55"/>
  <c r="H6" i="55"/>
  <c r="D4" i="55"/>
  <c r="E2" i="55"/>
  <c r="F8" i="55"/>
  <c r="C4" i="55"/>
  <c r="D2" i="55"/>
  <c r="E8" i="55"/>
  <c r="F6" i="55"/>
  <c r="B4" i="55"/>
  <c r="C2" i="55"/>
  <c r="D8" i="55"/>
  <c r="E6" i="55"/>
  <c r="I4" i="55"/>
  <c r="A4" i="55"/>
  <c r="B2" i="55"/>
  <c r="I8" i="54"/>
  <c r="A8" i="54"/>
  <c r="B6" i="54"/>
  <c r="F4" i="54"/>
  <c r="G2" i="54"/>
  <c r="H8" i="54"/>
  <c r="I6" i="54"/>
  <c r="A6" i="54"/>
  <c r="E4" i="54"/>
  <c r="F2" i="54"/>
  <c r="H6" i="54"/>
  <c r="D4" i="54"/>
  <c r="F8" i="54"/>
  <c r="D8" i="54"/>
  <c r="E6" i="54"/>
  <c r="I4" i="54"/>
  <c r="A4" i="54"/>
  <c r="B2" i="54"/>
  <c r="C6" i="54"/>
  <c r="H2" i="54"/>
  <c r="G8" i="54"/>
  <c r="E2" i="54"/>
  <c r="G6" i="54"/>
  <c r="C4" i="54"/>
  <c r="D2" i="54"/>
  <c r="E8" i="54"/>
  <c r="F6" i="54"/>
  <c r="B4" i="54"/>
  <c r="C2" i="54"/>
  <c r="C8" i="54"/>
  <c r="D6" i="54"/>
  <c r="H4" i="54"/>
  <c r="I2" i="54"/>
  <c r="A2" i="54"/>
  <c r="B8" i="54"/>
  <c r="G4" i="54"/>
  <c r="D4" i="53"/>
  <c r="B2" i="53"/>
  <c r="D8" i="53"/>
  <c r="C8" i="53"/>
  <c r="D6" i="53"/>
  <c r="H4" i="53"/>
  <c r="I2" i="53"/>
  <c r="A2" i="53"/>
  <c r="B8" i="53"/>
  <c r="C6" i="53"/>
  <c r="G4" i="53"/>
  <c r="H2" i="53"/>
  <c r="I8" i="53"/>
  <c r="A8" i="53"/>
  <c r="B6" i="53"/>
  <c r="F4" i="53"/>
  <c r="G2" i="53"/>
  <c r="H8" i="53"/>
  <c r="I6" i="53"/>
  <c r="A6" i="53"/>
  <c r="E4" i="53"/>
  <c r="F2" i="53"/>
  <c r="G8" i="53"/>
  <c r="H6" i="53"/>
  <c r="E2" i="53"/>
  <c r="F8" i="53"/>
  <c r="G6" i="53"/>
  <c r="C4" i="53"/>
  <c r="D2" i="53"/>
  <c r="E8" i="53"/>
  <c r="F6" i="53"/>
  <c r="B4" i="53"/>
  <c r="C2" i="53"/>
  <c r="E6" i="53"/>
  <c r="I4" i="53"/>
  <c r="A4" i="53"/>
  <c r="C4" i="52"/>
  <c r="D4" i="52"/>
  <c r="F8" i="52"/>
  <c r="B4" i="52"/>
  <c r="D8" i="52"/>
  <c r="E6" i="52"/>
  <c r="I4" i="52"/>
  <c r="A4" i="52"/>
  <c r="B2" i="52"/>
  <c r="E2" i="52"/>
  <c r="G6" i="52"/>
  <c r="D2" i="52"/>
  <c r="E8" i="52"/>
  <c r="C8" i="52"/>
  <c r="D6" i="52"/>
  <c r="H4" i="52"/>
  <c r="I2" i="52"/>
  <c r="A2" i="52"/>
  <c r="B8" i="52"/>
  <c r="C6" i="52"/>
  <c r="G4" i="52"/>
  <c r="H2" i="52"/>
  <c r="I8" i="52"/>
  <c r="A8" i="52"/>
  <c r="B6" i="52"/>
  <c r="F4" i="52"/>
  <c r="G2" i="52"/>
  <c r="H8" i="52"/>
  <c r="I6" i="52"/>
  <c r="A6" i="52"/>
  <c r="E4" i="52"/>
  <c r="F2" i="52"/>
  <c r="G8" i="52"/>
  <c r="H6" i="52"/>
  <c r="F6" i="52"/>
  <c r="C2" i="52"/>
  <c r="D4" i="51"/>
  <c r="D8" i="51"/>
  <c r="E6" i="51"/>
  <c r="I4" i="51"/>
  <c r="A4" i="51"/>
  <c r="B2" i="51"/>
  <c r="C8" i="51"/>
  <c r="D6" i="51"/>
  <c r="H4" i="51"/>
  <c r="I2" i="51"/>
  <c r="A2" i="51"/>
  <c r="B8" i="51"/>
  <c r="C6" i="51"/>
  <c r="G4" i="51"/>
  <c r="H2" i="51"/>
  <c r="I8" i="51"/>
  <c r="A8" i="51"/>
  <c r="B6" i="51"/>
  <c r="F4" i="51"/>
  <c r="G2" i="51"/>
  <c r="H8" i="51"/>
  <c r="I6" i="51"/>
  <c r="A6" i="51"/>
  <c r="E4" i="51"/>
  <c r="F2" i="51"/>
  <c r="G8" i="51"/>
  <c r="H6" i="51"/>
  <c r="E2" i="51"/>
  <c r="F8" i="51"/>
  <c r="G6" i="51"/>
  <c r="C4" i="51"/>
  <c r="D2" i="51"/>
  <c r="E8" i="51"/>
  <c r="F6" i="51"/>
  <c r="B4" i="51"/>
  <c r="C2" i="51"/>
  <c r="I8" i="50"/>
  <c r="G6" i="50"/>
  <c r="D2" i="50"/>
  <c r="E8" i="50"/>
  <c r="H8" i="50"/>
  <c r="G8" i="50"/>
  <c r="D4" i="50"/>
  <c r="E2" i="50"/>
  <c r="F8" i="50"/>
  <c r="C4" i="50"/>
  <c r="F6" i="50"/>
  <c r="B4" i="50"/>
  <c r="C2" i="50"/>
  <c r="D8" i="50"/>
  <c r="E6" i="50"/>
  <c r="I4" i="50"/>
  <c r="A4" i="50"/>
  <c r="B2" i="50"/>
  <c r="C8" i="50"/>
  <c r="D6" i="50"/>
  <c r="H4" i="50"/>
  <c r="I2" i="50"/>
  <c r="A2" i="50"/>
  <c r="B8" i="50"/>
  <c r="C6" i="50"/>
  <c r="G4" i="50"/>
  <c r="H2" i="50"/>
  <c r="A8" i="50"/>
  <c r="B6" i="50"/>
  <c r="F4" i="50"/>
  <c r="G2" i="50"/>
  <c r="I6" i="50"/>
  <c r="A6" i="50"/>
  <c r="E4" i="50"/>
  <c r="F2" i="50"/>
  <c r="H6" i="50"/>
  <c r="E10" i="50"/>
  <c r="I8" i="49"/>
  <c r="B2" i="49"/>
  <c r="F8" i="49"/>
  <c r="F6" i="49"/>
  <c r="D8" i="49"/>
  <c r="C8" i="49"/>
  <c r="D6" i="49"/>
  <c r="H4" i="49"/>
  <c r="I2" i="49"/>
  <c r="A2" i="49"/>
  <c r="B8" i="49"/>
  <c r="C6" i="49"/>
  <c r="G4" i="49"/>
  <c r="H2" i="49"/>
  <c r="A8" i="49"/>
  <c r="B6" i="49"/>
  <c r="F4" i="49"/>
  <c r="G2" i="49"/>
  <c r="H8" i="49"/>
  <c r="I6" i="49"/>
  <c r="A6" i="49"/>
  <c r="E4" i="49"/>
  <c r="F2" i="49"/>
  <c r="G8" i="49"/>
  <c r="H6" i="49"/>
  <c r="D4" i="49"/>
  <c r="E2" i="49"/>
  <c r="G6" i="49"/>
  <c r="C4" i="49"/>
  <c r="D2" i="49"/>
  <c r="E8" i="49"/>
  <c r="B4" i="49"/>
  <c r="C2" i="49"/>
  <c r="E6" i="49"/>
  <c r="I4" i="49"/>
  <c r="A4" i="49"/>
  <c r="B4" i="48"/>
  <c r="D2" i="48"/>
  <c r="E8" i="48"/>
  <c r="D8" i="48"/>
  <c r="E6" i="48"/>
  <c r="I4" i="48"/>
  <c r="A4" i="48"/>
  <c r="B2" i="48"/>
  <c r="D6" i="48"/>
  <c r="H4" i="48"/>
  <c r="I2" i="48"/>
  <c r="A2" i="48"/>
  <c r="B8" i="48"/>
  <c r="C6" i="48"/>
  <c r="G4" i="48"/>
  <c r="H2" i="48"/>
  <c r="I8" i="48"/>
  <c r="A8" i="48"/>
  <c r="B6" i="48"/>
  <c r="F4" i="48"/>
  <c r="G2" i="48"/>
  <c r="H8" i="48"/>
  <c r="I6" i="48"/>
  <c r="A6" i="48"/>
  <c r="E4" i="48"/>
  <c r="F2" i="48"/>
  <c r="G8" i="48"/>
  <c r="H6" i="48"/>
  <c r="C4" i="48"/>
  <c r="F6" i="48"/>
  <c r="C8" i="48"/>
  <c r="D4" i="48"/>
  <c r="E2" i="48"/>
  <c r="F8" i="48"/>
  <c r="G6" i="48"/>
  <c r="C2" i="48"/>
  <c r="H8" i="47"/>
  <c r="I6" i="47"/>
  <c r="A6" i="47"/>
  <c r="E4" i="47"/>
  <c r="F2" i="47"/>
  <c r="D6" i="47"/>
  <c r="G4" i="47"/>
  <c r="I8" i="47"/>
  <c r="G8" i="47"/>
  <c r="H6" i="47"/>
  <c r="D4" i="47"/>
  <c r="E2" i="47"/>
  <c r="H2" i="47"/>
  <c r="B6" i="47"/>
  <c r="F8" i="47"/>
  <c r="G6" i="47"/>
  <c r="C4" i="47"/>
  <c r="D2" i="47"/>
  <c r="A2" i="47"/>
  <c r="C6" i="47"/>
  <c r="G2" i="47"/>
  <c r="E8" i="47"/>
  <c r="F6" i="47"/>
  <c r="B4" i="47"/>
  <c r="C2" i="47"/>
  <c r="H4" i="47"/>
  <c r="A8" i="47"/>
  <c r="D8" i="47"/>
  <c r="E6" i="47"/>
  <c r="I4" i="47"/>
  <c r="A4" i="47"/>
  <c r="B2" i="47"/>
  <c r="C8" i="47"/>
  <c r="I2" i="47"/>
  <c r="B8" i="47"/>
  <c r="F4" i="47"/>
  <c r="D4" i="46"/>
  <c r="C8" i="46"/>
  <c r="D6" i="46"/>
  <c r="H4" i="46"/>
  <c r="I2" i="46"/>
  <c r="A2" i="46"/>
  <c r="B8" i="46"/>
  <c r="C6" i="46"/>
  <c r="G4" i="46"/>
  <c r="H2" i="46"/>
  <c r="I8" i="46"/>
  <c r="A8" i="46"/>
  <c r="B6" i="46"/>
  <c r="F4" i="46"/>
  <c r="G2" i="46"/>
  <c r="H8" i="46"/>
  <c r="I6" i="46"/>
  <c r="A6" i="46"/>
  <c r="E4" i="46"/>
  <c r="F2" i="46"/>
  <c r="G8" i="46"/>
  <c r="H6" i="46"/>
  <c r="E2" i="46"/>
  <c r="F8" i="46"/>
  <c r="G6" i="46"/>
  <c r="C4" i="46"/>
  <c r="D2" i="46"/>
  <c r="E8" i="46"/>
  <c r="F6" i="46"/>
  <c r="B4" i="46"/>
  <c r="C2" i="46"/>
  <c r="D8" i="46"/>
  <c r="E6" i="46"/>
  <c r="I4" i="46"/>
  <c r="A4" i="46"/>
  <c r="B2" i="46"/>
  <c r="D4" i="45"/>
  <c r="D8" i="45"/>
  <c r="C8" i="45"/>
  <c r="D6" i="45"/>
  <c r="H4" i="45"/>
  <c r="I2" i="45"/>
  <c r="A2" i="45"/>
  <c r="B8" i="45"/>
  <c r="C6" i="45"/>
  <c r="G4" i="45"/>
  <c r="H2" i="45"/>
  <c r="I8" i="45"/>
  <c r="A8" i="45"/>
  <c r="B6" i="45"/>
  <c r="F4" i="45"/>
  <c r="G2" i="45"/>
  <c r="H8" i="45"/>
  <c r="I6" i="45"/>
  <c r="A6" i="45"/>
  <c r="E4" i="45"/>
  <c r="F2" i="45"/>
  <c r="G8" i="45"/>
  <c r="H6" i="45"/>
  <c r="E2" i="45"/>
  <c r="F8" i="45"/>
  <c r="G6" i="45"/>
  <c r="C4" i="45"/>
  <c r="D2" i="45"/>
  <c r="E8" i="45"/>
  <c r="F6" i="45"/>
  <c r="B4" i="45"/>
  <c r="C2" i="45"/>
  <c r="E6" i="45"/>
  <c r="I4" i="45"/>
  <c r="A4" i="45"/>
  <c r="B2" i="45"/>
  <c r="I8" i="44"/>
  <c r="A8" i="44"/>
  <c r="B6" i="44"/>
  <c r="F4" i="44"/>
  <c r="G2" i="44"/>
  <c r="I6" i="44"/>
  <c r="A6" i="44"/>
  <c r="E4" i="44"/>
  <c r="F2" i="44"/>
  <c r="H6" i="44"/>
  <c r="H8" i="44"/>
  <c r="G8" i="44"/>
  <c r="D4" i="44"/>
  <c r="E2" i="44"/>
  <c r="F8" i="44"/>
  <c r="G6" i="44"/>
  <c r="C4" i="44"/>
  <c r="D2" i="44"/>
  <c r="F6" i="44"/>
  <c r="C2" i="44"/>
  <c r="E8" i="44"/>
  <c r="B4" i="44"/>
  <c r="D8" i="44"/>
  <c r="E6" i="44"/>
  <c r="I4" i="44"/>
  <c r="A4" i="44"/>
  <c r="B2" i="44"/>
  <c r="C8" i="44"/>
  <c r="D6" i="44"/>
  <c r="H4" i="44"/>
  <c r="I2" i="44"/>
  <c r="A2" i="44"/>
  <c r="B8" i="44"/>
  <c r="C6" i="44"/>
  <c r="G4" i="44"/>
  <c r="H2" i="44"/>
  <c r="G6" i="43"/>
  <c r="C8" i="43"/>
  <c r="D6" i="43"/>
  <c r="H4" i="43"/>
  <c r="I2" i="43"/>
  <c r="A2" i="43"/>
  <c r="B8" i="43"/>
  <c r="C6" i="43"/>
  <c r="G4" i="43"/>
  <c r="H2" i="43"/>
  <c r="I8" i="43"/>
  <c r="A8" i="43"/>
  <c r="B6" i="43"/>
  <c r="F4" i="43"/>
  <c r="G2" i="43"/>
  <c r="H8" i="43"/>
  <c r="I6" i="43"/>
  <c r="A6" i="43"/>
  <c r="E4" i="43"/>
  <c r="F2" i="43"/>
  <c r="G8" i="43"/>
  <c r="H6" i="43"/>
  <c r="D4" i="43"/>
  <c r="E2" i="43"/>
  <c r="F8" i="43"/>
  <c r="C4" i="43"/>
  <c r="D2" i="43"/>
  <c r="E8" i="43"/>
  <c r="F6" i="43"/>
  <c r="B4" i="43"/>
  <c r="C2" i="43"/>
  <c r="D8" i="43"/>
  <c r="E6" i="43"/>
  <c r="I4" i="43"/>
  <c r="A4" i="43"/>
  <c r="B2" i="43"/>
  <c r="E10" i="43"/>
  <c r="I8" i="42"/>
  <c r="D4" i="42"/>
  <c r="E2" i="42"/>
  <c r="F8" i="42"/>
  <c r="G6" i="42"/>
  <c r="E8" i="42"/>
  <c r="F6" i="42"/>
  <c r="B4" i="42"/>
  <c r="C2" i="42"/>
  <c r="D8" i="42"/>
  <c r="E6" i="42"/>
  <c r="I4" i="42"/>
  <c r="A4" i="42"/>
  <c r="B2" i="42"/>
  <c r="C4" i="42"/>
  <c r="D2" i="42"/>
  <c r="C8" i="42"/>
  <c r="D6" i="42"/>
  <c r="H4" i="42"/>
  <c r="I2" i="42"/>
  <c r="A2" i="42"/>
  <c r="B8" i="42"/>
  <c r="C6" i="42"/>
  <c r="G4" i="42"/>
  <c r="H2" i="42"/>
  <c r="A8" i="42"/>
  <c r="B6" i="42"/>
  <c r="F4" i="42"/>
  <c r="G2" i="42"/>
  <c r="H8" i="42"/>
  <c r="I6" i="42"/>
  <c r="A6" i="42"/>
  <c r="E4" i="42"/>
  <c r="F2" i="42"/>
  <c r="G8" i="42"/>
  <c r="H6" i="42"/>
  <c r="F8" i="41"/>
  <c r="E2" i="41"/>
  <c r="D4" i="41"/>
  <c r="E6" i="41"/>
  <c r="C8" i="41"/>
  <c r="D6" i="41"/>
  <c r="H4" i="41"/>
  <c r="I2" i="41"/>
  <c r="A2" i="41"/>
  <c r="B8" i="41"/>
  <c r="C6" i="41"/>
  <c r="G4" i="41"/>
  <c r="H2" i="41"/>
  <c r="I8" i="41"/>
  <c r="A8" i="41"/>
  <c r="B6" i="41"/>
  <c r="F4" i="41"/>
  <c r="G2" i="41"/>
  <c r="H8" i="41"/>
  <c r="I6" i="41"/>
  <c r="A6" i="41"/>
  <c r="E4" i="41"/>
  <c r="F2" i="41"/>
  <c r="G8" i="41"/>
  <c r="H6" i="41"/>
  <c r="G6" i="41"/>
  <c r="C4" i="41"/>
  <c r="D2" i="41"/>
  <c r="E8" i="41"/>
  <c r="F6" i="41"/>
  <c r="B4" i="41"/>
  <c r="C2" i="41"/>
  <c r="D8" i="41"/>
  <c r="I4" i="41"/>
  <c r="A4" i="41"/>
  <c r="B2" i="41"/>
  <c r="F8" i="76"/>
  <c r="E2" i="76"/>
  <c r="D4" i="76"/>
  <c r="C8" i="76"/>
  <c r="D6" i="76"/>
  <c r="H4" i="76"/>
  <c r="I2" i="76"/>
  <c r="A2" i="76"/>
  <c r="B8" i="76"/>
  <c r="C6" i="76"/>
  <c r="G4" i="76"/>
  <c r="H2" i="76"/>
  <c r="I8" i="76"/>
  <c r="A8" i="76"/>
  <c r="B6" i="76"/>
  <c r="F4" i="76"/>
  <c r="G2" i="76"/>
  <c r="H8" i="76"/>
  <c r="I6" i="76"/>
  <c r="A6" i="76"/>
  <c r="E4" i="76"/>
  <c r="F2" i="76"/>
  <c r="G8" i="76"/>
  <c r="H6" i="76"/>
  <c r="G6" i="76"/>
  <c r="C4" i="76"/>
  <c r="D2" i="76"/>
  <c r="E8" i="76"/>
  <c r="F6" i="76"/>
  <c r="B4" i="76"/>
  <c r="C2" i="76"/>
  <c r="D8" i="76"/>
  <c r="E6" i="76"/>
  <c r="I4" i="76"/>
  <c r="A4" i="76"/>
  <c r="B2" i="76"/>
  <c r="I8" i="39"/>
  <c r="A8" i="39"/>
  <c r="B6" i="39"/>
  <c r="F4" i="39"/>
  <c r="G2" i="39"/>
  <c r="B8" i="39"/>
  <c r="H8" i="39"/>
  <c r="I6" i="39"/>
  <c r="A6" i="39"/>
  <c r="E4" i="39"/>
  <c r="F2" i="39"/>
  <c r="G8" i="39"/>
  <c r="H6" i="39"/>
  <c r="D4" i="39"/>
  <c r="E2" i="39"/>
  <c r="I4" i="39"/>
  <c r="A4" i="39"/>
  <c r="D6" i="39"/>
  <c r="A2" i="39"/>
  <c r="G4" i="39"/>
  <c r="F8" i="39"/>
  <c r="G6" i="39"/>
  <c r="C4" i="39"/>
  <c r="D2" i="39"/>
  <c r="E6" i="39"/>
  <c r="C8" i="39"/>
  <c r="I2" i="39"/>
  <c r="C6" i="39"/>
  <c r="E8" i="39"/>
  <c r="F6" i="39"/>
  <c r="B4" i="39"/>
  <c r="C2" i="39"/>
  <c r="D8" i="39"/>
  <c r="B2" i="39"/>
  <c r="H4" i="39"/>
  <c r="H2" i="39"/>
  <c r="H8" i="38"/>
  <c r="I6" i="38"/>
  <c r="A6" i="38"/>
  <c r="E4" i="38"/>
  <c r="F2" i="38"/>
  <c r="G8" i="38"/>
  <c r="H6" i="38"/>
  <c r="D4" i="38"/>
  <c r="E2" i="38"/>
  <c r="F8" i="38"/>
  <c r="G6" i="38"/>
  <c r="E8" i="38"/>
  <c r="F6" i="38"/>
  <c r="B4" i="38"/>
  <c r="C2" i="38"/>
  <c r="D2" i="38"/>
  <c r="D8" i="38"/>
  <c r="E6" i="38"/>
  <c r="I4" i="38"/>
  <c r="A4" i="38"/>
  <c r="B2" i="38"/>
  <c r="C8" i="38"/>
  <c r="D6" i="38"/>
  <c r="H4" i="38"/>
  <c r="I2" i="38"/>
  <c r="A2" i="38"/>
  <c r="B8" i="38"/>
  <c r="C6" i="38"/>
  <c r="G4" i="38"/>
  <c r="H2" i="38"/>
  <c r="I8" i="38"/>
  <c r="A8" i="38"/>
  <c r="B6" i="38"/>
  <c r="F4" i="38"/>
  <c r="G2" i="38"/>
  <c r="C4" i="38"/>
  <c r="D4" i="37"/>
  <c r="E6" i="37"/>
  <c r="C8" i="37"/>
  <c r="D6" i="37"/>
  <c r="H4" i="37"/>
  <c r="I2" i="37"/>
  <c r="A2" i="37"/>
  <c r="B8" i="37"/>
  <c r="C6" i="37"/>
  <c r="G4" i="37"/>
  <c r="H2" i="37"/>
  <c r="I8" i="37"/>
  <c r="A8" i="37"/>
  <c r="B6" i="37"/>
  <c r="F4" i="37"/>
  <c r="G2" i="37"/>
  <c r="H8" i="37"/>
  <c r="I6" i="37"/>
  <c r="A6" i="37"/>
  <c r="E4" i="37"/>
  <c r="F2" i="37"/>
  <c r="G8" i="37"/>
  <c r="H6" i="37"/>
  <c r="E2" i="37"/>
  <c r="F8" i="37"/>
  <c r="G6" i="37"/>
  <c r="C4" i="37"/>
  <c r="D2" i="37"/>
  <c r="E8" i="37"/>
  <c r="F6" i="37"/>
  <c r="B4" i="37"/>
  <c r="C2" i="37"/>
  <c r="D8" i="37"/>
  <c r="I4" i="37"/>
  <c r="A4" i="37"/>
  <c r="B2" i="37"/>
  <c r="B6" i="36"/>
  <c r="C4" i="36"/>
  <c r="F6" i="36"/>
  <c r="B4" i="36"/>
  <c r="C2" i="36"/>
  <c r="D8" i="36"/>
  <c r="B2" i="36"/>
  <c r="E6" i="36"/>
  <c r="I4" i="36"/>
  <c r="E8" i="36"/>
  <c r="C8" i="36"/>
  <c r="D6" i="36"/>
  <c r="H4" i="36"/>
  <c r="I2" i="36"/>
  <c r="A2" i="36"/>
  <c r="B8" i="36"/>
  <c r="C6" i="36"/>
  <c r="G4" i="36"/>
  <c r="H2" i="36"/>
  <c r="I8" i="36"/>
  <c r="A8" i="36"/>
  <c r="F4" i="36"/>
  <c r="G2" i="36"/>
  <c r="H8" i="36"/>
  <c r="I6" i="36"/>
  <c r="A6" i="36"/>
  <c r="E4" i="36"/>
  <c r="F2" i="36"/>
  <c r="G8" i="36"/>
  <c r="H6" i="36"/>
  <c r="D4" i="36"/>
  <c r="E2" i="36"/>
  <c r="F8" i="36"/>
  <c r="G6" i="36"/>
  <c r="D2" i="36"/>
  <c r="A4" i="36"/>
  <c r="D4" i="35"/>
  <c r="F8" i="35"/>
  <c r="G6" i="35"/>
  <c r="C4" i="35"/>
  <c r="D2" i="35"/>
  <c r="E8" i="35"/>
  <c r="F6" i="35"/>
  <c r="B4" i="35"/>
  <c r="C2" i="35"/>
  <c r="E2" i="35"/>
  <c r="D8" i="35"/>
  <c r="E6" i="35"/>
  <c r="I4" i="35"/>
  <c r="A4" i="35"/>
  <c r="B2" i="35"/>
  <c r="C8" i="35"/>
  <c r="D6" i="35"/>
  <c r="H4" i="35"/>
  <c r="I2" i="35"/>
  <c r="A2" i="35"/>
  <c r="B8" i="35"/>
  <c r="C6" i="35"/>
  <c r="G4" i="35"/>
  <c r="H2" i="35"/>
  <c r="I8" i="35"/>
  <c r="A8" i="35"/>
  <c r="B6" i="35"/>
  <c r="F4" i="35"/>
  <c r="G2" i="35"/>
  <c r="H8" i="35"/>
  <c r="I6" i="35"/>
  <c r="A6" i="35"/>
  <c r="E4" i="35"/>
  <c r="F2" i="35"/>
  <c r="G8" i="35"/>
  <c r="H6" i="35"/>
  <c r="I8" i="34"/>
  <c r="A8" i="34"/>
  <c r="B6" i="34"/>
  <c r="F4" i="34"/>
  <c r="G2" i="34"/>
  <c r="H8" i="34"/>
  <c r="I6" i="34"/>
  <c r="A6" i="34"/>
  <c r="E4" i="34"/>
  <c r="F2" i="34"/>
  <c r="G8" i="34"/>
  <c r="B4" i="34"/>
  <c r="E6" i="34"/>
  <c r="I4" i="34"/>
  <c r="A4" i="34"/>
  <c r="D4" i="34"/>
  <c r="H6" i="34"/>
  <c r="E2" i="34"/>
  <c r="F8" i="34"/>
  <c r="E8" i="34"/>
  <c r="F6" i="34"/>
  <c r="C2" i="34"/>
  <c r="D8" i="34"/>
  <c r="B2" i="34"/>
  <c r="C8" i="34"/>
  <c r="D6" i="34"/>
  <c r="H4" i="34"/>
  <c r="I2" i="34"/>
  <c r="A2" i="34"/>
  <c r="B8" i="34"/>
  <c r="C6" i="34"/>
  <c r="G4" i="34"/>
  <c r="H2" i="34"/>
  <c r="G6" i="34"/>
  <c r="C4" i="34"/>
  <c r="D2" i="34"/>
  <c r="I8" i="33"/>
  <c r="D4" i="33"/>
  <c r="E2" i="33"/>
  <c r="G6" i="33"/>
  <c r="I4" i="33"/>
  <c r="B2" i="33"/>
  <c r="C4" i="33"/>
  <c r="F8" i="33"/>
  <c r="E8" i="33"/>
  <c r="E6" i="33"/>
  <c r="C8" i="33"/>
  <c r="D6" i="33"/>
  <c r="H4" i="33"/>
  <c r="I2" i="33"/>
  <c r="A2" i="33"/>
  <c r="B8" i="33"/>
  <c r="C6" i="33"/>
  <c r="G4" i="33"/>
  <c r="H2" i="33"/>
  <c r="A8" i="33"/>
  <c r="B6" i="33"/>
  <c r="F4" i="33"/>
  <c r="G2" i="33"/>
  <c r="H8" i="33"/>
  <c r="I6" i="33"/>
  <c r="A6" i="33"/>
  <c r="E4" i="33"/>
  <c r="F2" i="33"/>
  <c r="G8" i="33"/>
  <c r="H6" i="33"/>
  <c r="D2" i="33"/>
  <c r="F6" i="33"/>
  <c r="B4" i="33"/>
  <c r="C2" i="33"/>
  <c r="D8" i="33"/>
  <c r="A4" i="33"/>
  <c r="I8" i="32"/>
  <c r="D4" i="32"/>
  <c r="E2" i="32"/>
  <c r="F8" i="32"/>
  <c r="G6" i="32"/>
  <c r="B4" i="32"/>
  <c r="C2" i="32"/>
  <c r="D2" i="32"/>
  <c r="F6" i="32"/>
  <c r="C4" i="32"/>
  <c r="E8" i="32"/>
  <c r="D8" i="32"/>
  <c r="E6" i="32"/>
  <c r="I4" i="32"/>
  <c r="A4" i="32"/>
  <c r="B2" i="32"/>
  <c r="C8" i="32"/>
  <c r="D6" i="32"/>
  <c r="H4" i="32"/>
  <c r="I2" i="32"/>
  <c r="A2" i="32"/>
  <c r="B8" i="32"/>
  <c r="C6" i="32"/>
  <c r="G4" i="32"/>
  <c r="H2" i="32"/>
  <c r="A8" i="32"/>
  <c r="B6" i="32"/>
  <c r="F4" i="32"/>
  <c r="G2" i="32"/>
  <c r="H8" i="32"/>
  <c r="I6" i="32"/>
  <c r="A6" i="32"/>
  <c r="E4" i="32"/>
  <c r="F2" i="32"/>
  <c r="G8" i="32"/>
  <c r="H6" i="32"/>
  <c r="D4" i="31"/>
  <c r="C8" i="31"/>
  <c r="D6" i="31"/>
  <c r="H4" i="31"/>
  <c r="I2" i="31"/>
  <c r="A2" i="31"/>
  <c r="B8" i="31"/>
  <c r="C6" i="31"/>
  <c r="G4" i="31"/>
  <c r="H2" i="31"/>
  <c r="I8" i="31"/>
  <c r="A8" i="31"/>
  <c r="B6" i="31"/>
  <c r="F4" i="31"/>
  <c r="G2" i="31"/>
  <c r="H8" i="31"/>
  <c r="I6" i="31"/>
  <c r="A6" i="31"/>
  <c r="E4" i="31"/>
  <c r="F2" i="31"/>
  <c r="G8" i="31"/>
  <c r="H6" i="31"/>
  <c r="E2" i="31"/>
  <c r="F8" i="31"/>
  <c r="G6" i="31"/>
  <c r="C4" i="31"/>
  <c r="D2" i="31"/>
  <c r="E8" i="31"/>
  <c r="F6" i="31"/>
  <c r="B4" i="31"/>
  <c r="C2" i="31"/>
  <c r="D8" i="31"/>
  <c r="E6" i="31"/>
  <c r="I4" i="31"/>
  <c r="A4" i="31"/>
  <c r="B2" i="31"/>
  <c r="E6" i="30"/>
  <c r="C8" i="30"/>
  <c r="D6" i="30"/>
  <c r="H4" i="30"/>
  <c r="I2" i="30"/>
  <c r="A2" i="30"/>
  <c r="B8" i="30"/>
  <c r="C6" i="30"/>
  <c r="G4" i="30"/>
  <c r="H2" i="30"/>
  <c r="I8" i="30"/>
  <c r="A8" i="30"/>
  <c r="B6" i="30"/>
  <c r="F4" i="30"/>
  <c r="G2" i="30"/>
  <c r="H8" i="30"/>
  <c r="I6" i="30"/>
  <c r="A6" i="30"/>
  <c r="E4" i="30"/>
  <c r="F2" i="30"/>
  <c r="G8" i="30"/>
  <c r="H6" i="30"/>
  <c r="D4" i="30"/>
  <c r="E2" i="30"/>
  <c r="F8" i="30"/>
  <c r="G6" i="30"/>
  <c r="C4" i="30"/>
  <c r="D2" i="30"/>
  <c r="E8" i="30"/>
  <c r="F6" i="30"/>
  <c r="B4" i="30"/>
  <c r="C2" i="30"/>
  <c r="D8" i="30"/>
  <c r="I4" i="30"/>
  <c r="A4" i="30"/>
  <c r="B2" i="30"/>
  <c r="I8" i="29"/>
  <c r="G8" i="29"/>
  <c r="G6" i="29"/>
  <c r="C4" i="29"/>
  <c r="D2" i="29"/>
  <c r="E8" i="29"/>
  <c r="F6" i="29"/>
  <c r="B4" i="29"/>
  <c r="C2" i="29"/>
  <c r="D8" i="29"/>
  <c r="E6" i="29"/>
  <c r="I4" i="29"/>
  <c r="A4" i="29"/>
  <c r="B2" i="29"/>
  <c r="C6" i="29"/>
  <c r="G4" i="29"/>
  <c r="A8" i="29"/>
  <c r="F4" i="29"/>
  <c r="I6" i="29"/>
  <c r="A6" i="29"/>
  <c r="E4" i="29"/>
  <c r="H6" i="29"/>
  <c r="D4" i="29"/>
  <c r="E2" i="29"/>
  <c r="F8" i="29"/>
  <c r="C8" i="29"/>
  <c r="D6" i="29"/>
  <c r="H4" i="29"/>
  <c r="I2" i="29"/>
  <c r="A2" i="29"/>
  <c r="B8" i="29"/>
  <c r="H2" i="29"/>
  <c r="B6" i="29"/>
  <c r="G2" i="29"/>
  <c r="H8" i="29"/>
  <c r="F2" i="29"/>
  <c r="G2" i="28"/>
  <c r="I4" i="28"/>
  <c r="F8" i="28"/>
  <c r="E8" i="28"/>
  <c r="C8" i="28"/>
  <c r="D6" i="28"/>
  <c r="H4" i="28"/>
  <c r="I2" i="28"/>
  <c r="A2" i="28"/>
  <c r="B8" i="28"/>
  <c r="C6" i="28"/>
  <c r="G4" i="28"/>
  <c r="H2" i="28"/>
  <c r="I8" i="28"/>
  <c r="A8" i="28"/>
  <c r="B6" i="28"/>
  <c r="F4" i="28"/>
  <c r="H8" i="28"/>
  <c r="I6" i="28"/>
  <c r="A6" i="28"/>
  <c r="E4" i="28"/>
  <c r="F2" i="28"/>
  <c r="G8" i="28"/>
  <c r="H6" i="28"/>
  <c r="D4" i="28"/>
  <c r="E2" i="28"/>
  <c r="G6" i="28"/>
  <c r="C4" i="28"/>
  <c r="D2" i="28"/>
  <c r="F6" i="28"/>
  <c r="B4" i="28"/>
  <c r="C2" i="28"/>
  <c r="D8" i="28"/>
  <c r="E6" i="28"/>
  <c r="A4" i="28"/>
  <c r="B2" i="28"/>
  <c r="H8" i="27"/>
  <c r="I6" i="27"/>
  <c r="A6" i="27"/>
  <c r="E4" i="27"/>
  <c r="F2" i="27"/>
  <c r="G8" i="27"/>
  <c r="H6" i="27"/>
  <c r="B4" i="27"/>
  <c r="C2" i="27"/>
  <c r="D8" i="27"/>
  <c r="E6" i="27"/>
  <c r="I4" i="27"/>
  <c r="A4" i="27"/>
  <c r="B2" i="27"/>
  <c r="C8" i="27"/>
  <c r="D6" i="27"/>
  <c r="H4" i="27"/>
  <c r="I2" i="27"/>
  <c r="A2" i="27"/>
  <c r="B8" i="27"/>
  <c r="C6" i="27"/>
  <c r="G4" i="27"/>
  <c r="H2" i="27"/>
  <c r="I8" i="27"/>
  <c r="A8" i="27"/>
  <c r="B6" i="27"/>
  <c r="F4" i="27"/>
  <c r="G2" i="27"/>
  <c r="D4" i="27"/>
  <c r="E2" i="27"/>
  <c r="F8" i="27"/>
  <c r="G6" i="27"/>
  <c r="C4" i="27"/>
  <c r="D2" i="27"/>
  <c r="E8" i="27"/>
  <c r="F6" i="27"/>
  <c r="C2" i="26"/>
  <c r="C8" i="26"/>
  <c r="D6" i="26"/>
  <c r="H4" i="26"/>
  <c r="I2" i="26"/>
  <c r="A2" i="26"/>
  <c r="B8" i="26"/>
  <c r="C6" i="26"/>
  <c r="G4" i="26"/>
  <c r="H2" i="26"/>
  <c r="I8" i="26"/>
  <c r="A8" i="26"/>
  <c r="B6" i="26"/>
  <c r="F4" i="26"/>
  <c r="G2" i="26"/>
  <c r="H8" i="26"/>
  <c r="I6" i="26"/>
  <c r="A6" i="26"/>
  <c r="E4" i="26"/>
  <c r="F2" i="26"/>
  <c r="G8" i="26"/>
  <c r="H6" i="26"/>
  <c r="D4" i="26"/>
  <c r="E2" i="26"/>
  <c r="F8" i="26"/>
  <c r="G6" i="26"/>
  <c r="C4" i="26"/>
  <c r="D2" i="26"/>
  <c r="E8" i="26"/>
  <c r="F6" i="26"/>
  <c r="B4" i="26"/>
  <c r="D8" i="26"/>
  <c r="E6" i="26"/>
  <c r="I4" i="26"/>
  <c r="A4" i="26"/>
  <c r="B2" i="26"/>
  <c r="D4" i="25"/>
  <c r="E8" i="25"/>
  <c r="C2" i="25"/>
  <c r="I4" i="25"/>
  <c r="B2" i="25"/>
  <c r="D8" i="25"/>
  <c r="C8" i="25"/>
  <c r="D6" i="25"/>
  <c r="H4" i="25"/>
  <c r="I2" i="25"/>
  <c r="A2" i="25"/>
  <c r="B8" i="25"/>
  <c r="C6" i="25"/>
  <c r="G4" i="25"/>
  <c r="H2" i="25"/>
  <c r="I8" i="25"/>
  <c r="A8" i="25"/>
  <c r="B6" i="25"/>
  <c r="F4" i="25"/>
  <c r="G2" i="25"/>
  <c r="H8" i="25"/>
  <c r="I6" i="25"/>
  <c r="A6" i="25"/>
  <c r="E4" i="25"/>
  <c r="F2" i="25"/>
  <c r="G8" i="25"/>
  <c r="H6" i="25"/>
  <c r="E2" i="25"/>
  <c r="F8" i="25"/>
  <c r="G6" i="25"/>
  <c r="C4" i="25"/>
  <c r="D2" i="25"/>
  <c r="F6" i="25"/>
  <c r="B4" i="25"/>
  <c r="E6" i="25"/>
  <c r="A4" i="25"/>
  <c r="I8" i="24"/>
  <c r="E8" i="24"/>
  <c r="F6" i="24"/>
  <c r="B4" i="24"/>
  <c r="C2" i="24"/>
  <c r="D8" i="24"/>
  <c r="E6" i="24"/>
  <c r="I4" i="24"/>
  <c r="A4" i="24"/>
  <c r="B2" i="24"/>
  <c r="C8" i="24"/>
  <c r="D6" i="24"/>
  <c r="H4" i="24"/>
  <c r="I2" i="24"/>
  <c r="A2" i="24"/>
  <c r="B8" i="24"/>
  <c r="C6" i="24"/>
  <c r="G4" i="24"/>
  <c r="H2" i="24"/>
  <c r="A8" i="24"/>
  <c r="B6" i="24"/>
  <c r="F4" i="24"/>
  <c r="G2" i="24"/>
  <c r="H8" i="24"/>
  <c r="I6" i="24"/>
  <c r="A6" i="24"/>
  <c r="E4" i="24"/>
  <c r="F2" i="24"/>
  <c r="G8" i="24"/>
  <c r="H6" i="24"/>
  <c r="D4" i="24"/>
  <c r="E2" i="24"/>
  <c r="F8" i="24"/>
  <c r="G6" i="24"/>
  <c r="C4" i="24"/>
  <c r="D2" i="24"/>
  <c r="B4" i="74"/>
  <c r="C8" i="74"/>
  <c r="D6" i="74"/>
  <c r="H4" i="74"/>
  <c r="I2" i="74"/>
  <c r="A2" i="74"/>
  <c r="B8" i="74"/>
  <c r="C6" i="74"/>
  <c r="G4" i="74"/>
  <c r="H2" i="74"/>
  <c r="I8" i="74"/>
  <c r="A8" i="74"/>
  <c r="B6" i="74"/>
  <c r="F4" i="74"/>
  <c r="G2" i="74"/>
  <c r="H8" i="74"/>
  <c r="I6" i="74"/>
  <c r="A6" i="74"/>
  <c r="E4" i="74"/>
  <c r="F2" i="74"/>
  <c r="G8" i="74"/>
  <c r="H6" i="74"/>
  <c r="D4" i="74"/>
  <c r="E2" i="74"/>
  <c r="F8" i="74"/>
  <c r="G6" i="74"/>
  <c r="C4" i="74"/>
  <c r="D2" i="74"/>
  <c r="E8" i="74"/>
  <c r="F6" i="74"/>
  <c r="C2" i="74"/>
  <c r="D8" i="74"/>
  <c r="E6" i="74"/>
  <c r="I4" i="74"/>
  <c r="A4" i="74"/>
  <c r="B2" i="74"/>
  <c r="I8" i="22"/>
  <c r="D4" i="22"/>
  <c r="E2" i="22"/>
  <c r="F8" i="22"/>
  <c r="G6" i="22"/>
  <c r="F6" i="22"/>
  <c r="B4" i="22"/>
  <c r="D8" i="22"/>
  <c r="E6" i="22"/>
  <c r="A4" i="22"/>
  <c r="C2" i="22"/>
  <c r="D2" i="22"/>
  <c r="B2" i="22"/>
  <c r="C8" i="22"/>
  <c r="D6" i="22"/>
  <c r="H4" i="22"/>
  <c r="I2" i="22"/>
  <c r="A2" i="22"/>
  <c r="B8" i="22"/>
  <c r="C6" i="22"/>
  <c r="G4" i="22"/>
  <c r="H2" i="22"/>
  <c r="A8" i="22"/>
  <c r="B6" i="22"/>
  <c r="F4" i="22"/>
  <c r="G2" i="22"/>
  <c r="H8" i="22"/>
  <c r="I6" i="22"/>
  <c r="A6" i="22"/>
  <c r="E4" i="22"/>
  <c r="F2" i="22"/>
  <c r="G8" i="22"/>
  <c r="H6" i="22"/>
  <c r="C4" i="22"/>
  <c r="E8" i="22"/>
  <c r="I4" i="22"/>
  <c r="G2" i="21"/>
  <c r="E2" i="21"/>
  <c r="G6" i="21"/>
  <c r="D2" i="21"/>
  <c r="B2" i="21"/>
  <c r="B4" i="21"/>
  <c r="E8" i="21"/>
  <c r="C8" i="21"/>
  <c r="D6" i="21"/>
  <c r="H4" i="21"/>
  <c r="I2" i="21"/>
  <c r="A2" i="21"/>
  <c r="B8" i="21"/>
  <c r="C6" i="21"/>
  <c r="G4" i="21"/>
  <c r="H2" i="21"/>
  <c r="I8" i="21"/>
  <c r="A8" i="21"/>
  <c r="B6" i="21"/>
  <c r="F4" i="21"/>
  <c r="H8" i="21"/>
  <c r="I6" i="21"/>
  <c r="A6" i="21"/>
  <c r="E4" i="21"/>
  <c r="F2" i="21"/>
  <c r="G8" i="21"/>
  <c r="H6" i="21"/>
  <c r="D4" i="21"/>
  <c r="F8" i="21"/>
  <c r="C4" i="21"/>
  <c r="F6" i="21"/>
  <c r="C2" i="21"/>
  <c r="D8" i="21"/>
  <c r="E6" i="21"/>
  <c r="I4" i="21"/>
  <c r="A4" i="21"/>
  <c r="I8" i="20"/>
  <c r="A8" i="20"/>
  <c r="B6" i="20"/>
  <c r="F4" i="20"/>
  <c r="G2" i="20"/>
  <c r="H8" i="20"/>
  <c r="I6" i="20"/>
  <c r="A6" i="20"/>
  <c r="E4" i="20"/>
  <c r="F2" i="20"/>
  <c r="G8" i="20"/>
  <c r="H6" i="20"/>
  <c r="D4" i="20"/>
  <c r="E2" i="20"/>
  <c r="F8" i="20"/>
  <c r="G6" i="20"/>
  <c r="C4" i="20"/>
  <c r="D2" i="20"/>
  <c r="E8" i="20"/>
  <c r="F6" i="20"/>
  <c r="B4" i="20"/>
  <c r="C2" i="20"/>
  <c r="D8" i="20"/>
  <c r="E6" i="20"/>
  <c r="I4" i="20"/>
  <c r="A4" i="20"/>
  <c r="B2" i="20"/>
  <c r="C8" i="20"/>
  <c r="D6" i="20"/>
  <c r="H4" i="20"/>
  <c r="I2" i="20"/>
  <c r="A2" i="20"/>
  <c r="B8" i="20"/>
  <c r="C6" i="20"/>
  <c r="G4" i="20"/>
  <c r="H2" i="20"/>
  <c r="D4" i="19"/>
  <c r="E2" i="19"/>
  <c r="F8" i="19"/>
  <c r="C4" i="19"/>
  <c r="D2" i="19"/>
  <c r="E8" i="19"/>
  <c r="B4" i="19"/>
  <c r="C2" i="19"/>
  <c r="I4" i="19"/>
  <c r="B2" i="19"/>
  <c r="F6" i="19"/>
  <c r="A4" i="19"/>
  <c r="D8" i="19"/>
  <c r="C8" i="19"/>
  <c r="D6" i="19"/>
  <c r="H4" i="19"/>
  <c r="I2" i="19"/>
  <c r="A2" i="19"/>
  <c r="B8" i="19"/>
  <c r="C6" i="19"/>
  <c r="G4" i="19"/>
  <c r="H2" i="19"/>
  <c r="I8" i="19"/>
  <c r="A8" i="19"/>
  <c r="B6" i="19"/>
  <c r="F4" i="19"/>
  <c r="G2" i="19"/>
  <c r="H8" i="19"/>
  <c r="I6" i="19"/>
  <c r="A6" i="19"/>
  <c r="E4" i="19"/>
  <c r="F2" i="19"/>
  <c r="G8" i="19"/>
  <c r="H6" i="19"/>
  <c r="G6" i="19"/>
  <c r="E6" i="19"/>
  <c r="I8" i="18"/>
  <c r="D4" i="18"/>
  <c r="E2" i="18"/>
  <c r="F8" i="18"/>
  <c r="G6" i="18"/>
  <c r="F6" i="18"/>
  <c r="C2" i="18"/>
  <c r="D2" i="18"/>
  <c r="C4" i="18"/>
  <c r="D8" i="18"/>
  <c r="E6" i="18"/>
  <c r="I4" i="18"/>
  <c r="A4" i="18"/>
  <c r="B2" i="18"/>
  <c r="C8" i="18"/>
  <c r="D6" i="18"/>
  <c r="H4" i="18"/>
  <c r="I2" i="18"/>
  <c r="A2" i="18"/>
  <c r="B8" i="18"/>
  <c r="C6" i="18"/>
  <c r="G4" i="18"/>
  <c r="H2" i="18"/>
  <c r="A8" i="18"/>
  <c r="B6" i="18"/>
  <c r="F4" i="18"/>
  <c r="G2" i="18"/>
  <c r="H8" i="18"/>
  <c r="I6" i="18"/>
  <c r="A6" i="18"/>
  <c r="E4" i="18"/>
  <c r="F2" i="18"/>
  <c r="G8" i="18"/>
  <c r="H6" i="18"/>
  <c r="E8" i="18"/>
  <c r="B4" i="18"/>
  <c r="D2" i="17"/>
  <c r="C4" i="17"/>
  <c r="C8" i="17"/>
  <c r="D6" i="17"/>
  <c r="H4" i="17"/>
  <c r="I2" i="17"/>
  <c r="A2" i="17"/>
  <c r="B8" i="17"/>
  <c r="C6" i="17"/>
  <c r="G4" i="17"/>
  <c r="H2" i="17"/>
  <c r="I8" i="17"/>
  <c r="A8" i="17"/>
  <c r="B6" i="17"/>
  <c r="F4" i="17"/>
  <c r="G2" i="17"/>
  <c r="H8" i="17"/>
  <c r="I6" i="17"/>
  <c r="A6" i="17"/>
  <c r="E4" i="17"/>
  <c r="F2" i="17"/>
  <c r="G8" i="17"/>
  <c r="H6" i="17"/>
  <c r="D4" i="17"/>
  <c r="E2" i="17"/>
  <c r="F8" i="17"/>
  <c r="G6" i="17"/>
  <c r="E8" i="17"/>
  <c r="F6" i="17"/>
  <c r="B4" i="17"/>
  <c r="C2" i="17"/>
  <c r="D8" i="17"/>
  <c r="E6" i="17"/>
  <c r="I4" i="17"/>
  <c r="A4" i="17"/>
  <c r="B2" i="17"/>
  <c r="I8" i="16"/>
  <c r="D4" i="16"/>
  <c r="E2" i="16"/>
  <c r="F8" i="16"/>
  <c r="G6" i="16"/>
  <c r="B2" i="16"/>
  <c r="D8" i="16"/>
  <c r="C8" i="16"/>
  <c r="D6" i="16"/>
  <c r="H4" i="16"/>
  <c r="I2" i="16"/>
  <c r="A2" i="16"/>
  <c r="B8" i="16"/>
  <c r="C6" i="16"/>
  <c r="G4" i="16"/>
  <c r="H2" i="16"/>
  <c r="A8" i="16"/>
  <c r="B6" i="16"/>
  <c r="F4" i="16"/>
  <c r="G2" i="16"/>
  <c r="H8" i="16"/>
  <c r="I6" i="16"/>
  <c r="A6" i="16"/>
  <c r="E4" i="16"/>
  <c r="F2" i="16"/>
  <c r="G8" i="16"/>
  <c r="H6" i="16"/>
  <c r="C4" i="16"/>
  <c r="D2" i="16"/>
  <c r="E8" i="16"/>
  <c r="F6" i="16"/>
  <c r="B4" i="16"/>
  <c r="C2" i="16"/>
  <c r="E6" i="16"/>
  <c r="I4" i="16"/>
  <c r="A4" i="16"/>
  <c r="E10" i="30"/>
  <c r="E10" i="29"/>
  <c r="E10" i="28"/>
  <c r="E10" i="70"/>
  <c r="E10" i="69"/>
  <c r="E10" i="68"/>
  <c r="E10" i="67"/>
  <c r="E10" i="66"/>
  <c r="E10" i="65"/>
  <c r="E10" i="64"/>
  <c r="E10" i="63"/>
  <c r="E10" i="62"/>
  <c r="E10" i="75"/>
  <c r="E10" i="60"/>
  <c r="E10" i="59"/>
  <c r="E10" i="58"/>
  <c r="E10" i="57"/>
  <c r="E10" i="56"/>
  <c r="E10" i="55"/>
  <c r="E10" i="54"/>
  <c r="E10" i="53"/>
  <c r="E10" i="52"/>
  <c r="E10" i="51"/>
  <c r="E10" i="49"/>
  <c r="E10" i="48"/>
  <c r="E10" i="47"/>
  <c r="E10" i="46"/>
  <c r="E10" i="45"/>
  <c r="E10" i="44"/>
  <c r="E10" i="42"/>
  <c r="E10" i="41"/>
  <c r="E10" i="76"/>
  <c r="E10" i="39"/>
  <c r="E10" i="38"/>
  <c r="E10" i="37"/>
  <c r="E10" i="36"/>
  <c r="E10" i="35"/>
  <c r="E10" i="34"/>
  <c r="E10" i="33"/>
  <c r="E10" i="32"/>
  <c r="E10" i="31"/>
  <c r="E10" i="22"/>
  <c r="E10" i="21"/>
  <c r="E10" i="20"/>
  <c r="E10" i="19"/>
  <c r="E10" i="18"/>
  <c r="E10" i="17"/>
  <c r="E10" i="16"/>
  <c r="E10" i="14"/>
  <c r="E10" i="13"/>
  <c r="E10" i="12"/>
  <c r="E10" i="11"/>
  <c r="E10" i="10"/>
  <c r="E10" i="9"/>
  <c r="E10" i="8"/>
  <c r="E10" i="7"/>
  <c r="E10" i="27"/>
  <c r="E10" i="26"/>
  <c r="E10" i="25"/>
  <c r="E10" i="24"/>
  <c r="E10" i="74"/>
  <c r="G1" i="6" a="1"/>
  <c r="G1" i="6" s="1"/>
  <c r="I18" i="6" s="1"/>
  <c r="I14" i="6" l="1"/>
  <c r="I16" i="6"/>
  <c r="G14" i="6"/>
  <c r="H14" i="6"/>
  <c r="G18" i="6"/>
  <c r="G16" i="6"/>
  <c r="I12" i="6"/>
  <c r="H18" i="6"/>
  <c r="I8" i="6"/>
  <c r="I10" i="6"/>
  <c r="G8" i="6"/>
  <c r="H8" i="6"/>
  <c r="G12" i="6"/>
  <c r="G10" i="6"/>
  <c r="I6" i="6"/>
  <c r="H12" i="6"/>
  <c r="I2" i="6"/>
  <c r="I4" i="6"/>
  <c r="G2" i="6"/>
  <c r="H2" i="6"/>
  <c r="G6" i="6"/>
  <c r="G4" i="6"/>
  <c r="F6" i="6"/>
  <c r="H6" i="6"/>
  <c r="F2" i="6"/>
  <c r="F4" i="6"/>
  <c r="D2" i="6"/>
  <c r="E2" i="6"/>
  <c r="C6" i="6"/>
  <c r="D4" i="6"/>
  <c r="B6" i="6"/>
  <c r="A6" i="6"/>
  <c r="E6" i="6"/>
  <c r="D6" i="6"/>
  <c r="C4" i="6"/>
  <c r="B2" i="6"/>
  <c r="C2" i="6"/>
  <c r="A4" i="6"/>
  <c r="A2" i="6"/>
  <c r="C10" i="6"/>
  <c r="C12" i="6"/>
  <c r="C8" i="6"/>
  <c r="B8" i="6"/>
  <c r="A10" i="6"/>
  <c r="A8" i="6"/>
  <c r="B12" i="6"/>
  <c r="A12" i="6"/>
  <c r="C16" i="6"/>
  <c r="C18" i="6"/>
  <c r="B14" i="6"/>
  <c r="C14" i="6"/>
  <c r="A16" i="6"/>
  <c r="A14" i="6"/>
  <c r="B18" i="6"/>
  <c r="A18" i="6"/>
  <c r="F16" i="6"/>
  <c r="F18" i="6"/>
  <c r="E14" i="6"/>
  <c r="F14" i="6"/>
  <c r="D16" i="6"/>
  <c r="D14" i="6"/>
  <c r="E18" i="6"/>
  <c r="D18" i="6"/>
  <c r="B10" i="6"/>
  <c r="D10" i="6"/>
  <c r="E16" i="6"/>
  <c r="D8" i="6"/>
  <c r="F12" i="6"/>
  <c r="H4" i="6"/>
  <c r="E12" i="6"/>
  <c r="B16" i="6"/>
  <c r="D12" i="6"/>
  <c r="H10" i="6"/>
  <c r="E4" i="6"/>
  <c r="H16" i="6"/>
  <c r="F10" i="6"/>
  <c r="E10" i="6"/>
  <c r="F8" i="6"/>
  <c r="E8" i="6"/>
  <c r="B4" i="6"/>
  <c r="E5" i="1" l="1"/>
  <c r="H5" i="1"/>
  <c r="H11" i="1"/>
  <c r="B11" i="1"/>
  <c r="H17" i="1"/>
  <c r="E17" i="1"/>
  <c r="E1196" i="38" l="1"/>
  <c r="E1195" i="38"/>
  <c r="E1194" i="38"/>
  <c r="E1192" i="38"/>
  <c r="E23" i="38"/>
  <c r="E25" i="38"/>
  <c r="E24" i="38"/>
  <c r="E21" i="38"/>
  <c r="B75" i="12" l="1"/>
  <c r="B74" i="12"/>
  <c r="B73" i="12"/>
  <c r="B71" i="12"/>
  <c r="B69" i="12"/>
  <c r="B68" i="12"/>
  <c r="B67" i="12"/>
  <c r="B65" i="12"/>
  <c r="B63" i="12"/>
  <c r="B62" i="12"/>
  <c r="B61" i="12"/>
  <c r="B59" i="12"/>
  <c r="B56" i="12"/>
  <c r="B55" i="12"/>
  <c r="B54" i="12"/>
  <c r="B52" i="12"/>
  <c r="B50" i="12"/>
  <c r="B49" i="12"/>
  <c r="B48" i="12"/>
  <c r="B46" i="12"/>
  <c r="B44" i="12"/>
  <c r="B43" i="12"/>
  <c r="B42" i="12"/>
  <c r="B40" i="12"/>
  <c r="B37" i="12"/>
  <c r="B36" i="12"/>
  <c r="B35" i="12"/>
  <c r="B33" i="12"/>
  <c r="B31" i="12"/>
  <c r="B30" i="12"/>
  <c r="B29" i="12"/>
  <c r="B27" i="12"/>
  <c r="B25" i="12"/>
  <c r="B24" i="12"/>
  <c r="B23" i="12"/>
  <c r="B21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<sst xmlns="http://schemas.openxmlformats.org/spreadsheetml/2006/main" count="172" uniqueCount="107">
  <si>
    <t>目次!A1</t>
  </si>
  <si>
    <t>1-4'!D46</t>
  </si>
  <si>
    <t>1-7'!D46</t>
  </si>
  <si>
    <t>1-7'!D787</t>
  </si>
  <si>
    <t>2-4'!D787</t>
  </si>
  <si>
    <t>2-5'!D787</t>
  </si>
  <si>
    <t>2-6'!D787</t>
  </si>
  <si>
    <t>2-8'!D787</t>
  </si>
  <si>
    <t>3-2'!D787</t>
  </si>
  <si>
    <t>3-4'!D787</t>
  </si>
  <si>
    <t>3-5'!D787</t>
  </si>
  <si>
    <t>3-6'!D787</t>
  </si>
  <si>
    <t>4-3'!D787</t>
  </si>
  <si>
    <t>1-4'!D483</t>
  </si>
  <si>
    <t>1-7'!D483</t>
  </si>
  <si>
    <t>2-4'!D483</t>
  </si>
  <si>
    <t>2-5'!D483</t>
  </si>
  <si>
    <t>2-6'!D483</t>
  </si>
  <si>
    <t>2-8'!D483</t>
  </si>
  <si>
    <t>3-2'!D483</t>
  </si>
  <si>
    <t>3-4'!D483</t>
  </si>
  <si>
    <t>3-5'!D483</t>
  </si>
  <si>
    <t>3-6'!D483</t>
  </si>
  <si>
    <t>4-3'!D483</t>
  </si>
  <si>
    <t>テーマ</t>
    <phoneticPr fontId="1"/>
  </si>
  <si>
    <t>3-4　down</t>
    <phoneticPr fontId="1"/>
  </si>
  <si>
    <t>4-8 down</t>
    <phoneticPr fontId="1"/>
  </si>
  <si>
    <t>4-1 down</t>
    <phoneticPr fontId="1"/>
  </si>
  <si>
    <t>4-2 down</t>
    <phoneticPr fontId="1"/>
  </si>
  <si>
    <t>4-3 down</t>
    <phoneticPr fontId="1"/>
  </si>
  <si>
    <t>4-4 down</t>
    <phoneticPr fontId="1"/>
  </si>
  <si>
    <t>4-5 down</t>
    <phoneticPr fontId="1"/>
  </si>
  <si>
    <t>4-6 down</t>
    <phoneticPr fontId="1"/>
  </si>
  <si>
    <t>4-7 down</t>
    <phoneticPr fontId="1"/>
  </si>
  <si>
    <t>1-1 down</t>
    <phoneticPr fontId="1"/>
  </si>
  <si>
    <t>1-2 down</t>
    <phoneticPr fontId="1"/>
  </si>
  <si>
    <t>1-3 down</t>
    <phoneticPr fontId="1"/>
  </si>
  <si>
    <t>1-4 down</t>
    <phoneticPr fontId="1"/>
  </si>
  <si>
    <t>1-5 down</t>
    <phoneticPr fontId="1"/>
  </si>
  <si>
    <t>1-6 down</t>
    <phoneticPr fontId="1"/>
  </si>
  <si>
    <t>1-7 down</t>
    <phoneticPr fontId="1"/>
  </si>
  <si>
    <t>1-8 down</t>
    <phoneticPr fontId="1"/>
  </si>
  <si>
    <t>2-8 down</t>
    <phoneticPr fontId="1"/>
  </si>
  <si>
    <t>2-1 down</t>
    <phoneticPr fontId="1"/>
  </si>
  <si>
    <t>2-2 down</t>
    <phoneticPr fontId="1"/>
  </si>
  <si>
    <t>2-3 down</t>
    <phoneticPr fontId="1"/>
  </si>
  <si>
    <t>2-4 down</t>
    <phoneticPr fontId="1"/>
  </si>
  <si>
    <t>2-5 down</t>
    <phoneticPr fontId="1"/>
  </si>
  <si>
    <t>2-6 down</t>
    <phoneticPr fontId="1"/>
  </si>
  <si>
    <t>2-7 down</t>
    <phoneticPr fontId="1"/>
  </si>
  <si>
    <t>3-1 down</t>
    <phoneticPr fontId="1"/>
  </si>
  <si>
    <t>3-2 down</t>
    <phoneticPr fontId="1"/>
  </si>
  <si>
    <t>3-3 down</t>
    <phoneticPr fontId="1"/>
  </si>
  <si>
    <t>3-5 down</t>
    <phoneticPr fontId="1"/>
  </si>
  <si>
    <t>3-7 down</t>
    <phoneticPr fontId="1"/>
  </si>
  <si>
    <t>3-8 down</t>
    <phoneticPr fontId="1"/>
  </si>
  <si>
    <t>3-6 down</t>
    <phoneticPr fontId="1"/>
  </si>
  <si>
    <t>5-1 down</t>
    <phoneticPr fontId="1"/>
  </si>
  <si>
    <t>5-2 down</t>
    <phoneticPr fontId="1"/>
  </si>
  <si>
    <t>5-3 down</t>
    <phoneticPr fontId="1"/>
  </si>
  <si>
    <t>5-4 down</t>
    <phoneticPr fontId="1"/>
  </si>
  <si>
    <t>5-5 down</t>
    <phoneticPr fontId="1"/>
  </si>
  <si>
    <t>5-6 down</t>
    <phoneticPr fontId="1"/>
  </si>
  <si>
    <t>5-7 down</t>
    <phoneticPr fontId="1"/>
  </si>
  <si>
    <t>5-8 down</t>
    <phoneticPr fontId="1"/>
  </si>
  <si>
    <t>6-1 down</t>
    <phoneticPr fontId="1"/>
  </si>
  <si>
    <t>6-2 down</t>
    <phoneticPr fontId="1"/>
  </si>
  <si>
    <t>6-3 down</t>
    <phoneticPr fontId="1"/>
  </si>
  <si>
    <t>6-4 down</t>
    <phoneticPr fontId="1"/>
  </si>
  <si>
    <t>6-5 down</t>
    <phoneticPr fontId="1"/>
  </si>
  <si>
    <t>6-6 down</t>
    <phoneticPr fontId="1"/>
  </si>
  <si>
    <t>6-7 down</t>
    <phoneticPr fontId="1"/>
  </si>
  <si>
    <t>6-8 down</t>
    <phoneticPr fontId="1"/>
  </si>
  <si>
    <t>7-1 down</t>
    <phoneticPr fontId="1"/>
  </si>
  <si>
    <t>7-2 down</t>
    <phoneticPr fontId="1"/>
  </si>
  <si>
    <t>7-3 down</t>
    <phoneticPr fontId="1"/>
  </si>
  <si>
    <t>7-4 down</t>
    <phoneticPr fontId="1"/>
  </si>
  <si>
    <t>7-5 down</t>
    <phoneticPr fontId="1"/>
  </si>
  <si>
    <t>7-6 down</t>
    <phoneticPr fontId="1"/>
  </si>
  <si>
    <t>7-7 down</t>
    <phoneticPr fontId="1"/>
  </si>
  <si>
    <t>7-8 down</t>
    <phoneticPr fontId="1"/>
  </si>
  <si>
    <t>8-1 down</t>
    <phoneticPr fontId="1"/>
  </si>
  <si>
    <t>8-2 down</t>
    <phoneticPr fontId="1"/>
  </si>
  <si>
    <t>8-3 down</t>
    <phoneticPr fontId="1"/>
  </si>
  <si>
    <t>8-4 down</t>
    <phoneticPr fontId="1"/>
  </si>
  <si>
    <t>8-5 down</t>
    <phoneticPr fontId="1"/>
  </si>
  <si>
    <t>8-6 down</t>
    <phoneticPr fontId="1"/>
  </si>
  <si>
    <t>8-7 down</t>
    <phoneticPr fontId="1"/>
  </si>
  <si>
    <t>8-8 down</t>
    <phoneticPr fontId="1"/>
  </si>
  <si>
    <t>４ up</t>
    <phoneticPr fontId="1"/>
  </si>
  <si>
    <t>３ up</t>
    <phoneticPr fontId="1"/>
  </si>
  <si>
    <t>2 up</t>
    <phoneticPr fontId="1"/>
  </si>
  <si>
    <t>1 up</t>
    <phoneticPr fontId="1"/>
  </si>
  <si>
    <t>５ up</t>
    <phoneticPr fontId="1"/>
  </si>
  <si>
    <t>６ up</t>
    <phoneticPr fontId="1"/>
  </si>
  <si>
    <t>７ up</t>
    <phoneticPr fontId="1"/>
  </si>
  <si>
    <t>８ up</t>
    <phoneticPr fontId="1"/>
  </si>
  <si>
    <t>2 down</t>
    <phoneticPr fontId="1"/>
  </si>
  <si>
    <t>1 down</t>
    <phoneticPr fontId="1"/>
  </si>
  <si>
    <t>3 down</t>
    <phoneticPr fontId="1"/>
  </si>
  <si>
    <t>4 down</t>
    <phoneticPr fontId="1"/>
  </si>
  <si>
    <t>5 down</t>
    <phoneticPr fontId="1"/>
  </si>
  <si>
    <t>6 down</t>
    <phoneticPr fontId="1"/>
  </si>
  <si>
    <t>7 down</t>
    <phoneticPr fontId="1"/>
  </si>
  <si>
    <t>8 down</t>
    <phoneticPr fontId="1"/>
  </si>
  <si>
    <t>右欄にテーマを
入力してください</t>
    <rPh sb="0" eb="1">
      <t>ミギ</t>
    </rPh>
    <phoneticPr fontId="1"/>
  </si>
  <si>
    <t>ファイル名：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</si>
</sst>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u/>
      <sz val="11"/>
      <color theme="11"/>
      <name val="游ゴシック"/>
      <family val="2"/>
      <charset val="128"/>
      <scheme val="minor"/>
    </font>
    <font>
      <b/>
      <sz val="10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2"/>
      <color indexed="8"/>
      <name val="BIZ UDPゴシック"/>
      <family val="3"/>
      <charset val="128"/>
    </font>
    <font>
      <b/>
      <sz val="10"/>
      <color indexed="8"/>
      <name val="BIZ UDPゴシック"/>
      <family val="3"/>
      <charset val="128"/>
    </font>
    <font>
      <b/>
      <sz val="9"/>
      <color indexed="8"/>
      <name val="BIZ UDPゴシック"/>
      <family val="3"/>
      <charset val="128"/>
    </font>
    <font>
      <b/>
      <sz val="10"/>
      <color rgb="FF1E1E1E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u/>
      <sz val="11"/>
      <color theme="10"/>
      <name val="BIZ UDPゴシック"/>
      <family val="3"/>
      <charset val="128"/>
    </font>
    <font>
      <b/>
      <sz val="10"/>
      <color rgb="FF11111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u/>
      <sz val="10"/>
      <color theme="10"/>
      <name val="BIZ UDPゴシック"/>
      <family val="3"/>
      <charset val="128"/>
    </font>
    <font>
      <b/>
      <u/>
      <sz val="10"/>
      <color theme="0"/>
      <name val="BIZ UDPゴシック"/>
      <family val="3"/>
      <charset val="128"/>
    </font>
    <font>
      <b/>
      <u/>
      <sz val="9"/>
      <color theme="10"/>
      <name val="BIZ UDPゴシック"/>
      <family val="3"/>
      <charset val="128"/>
    </font>
    <font>
      <b/>
      <u/>
      <sz val="11"/>
      <color theme="0"/>
      <name val="BIZ UDPゴシック"/>
      <family val="3"/>
      <charset val="128"/>
    </font>
    <font>
      <u/>
      <sz val="10"/>
      <color theme="10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sz val="11"/>
      <name val="BIZ UDPゴシック"/>
      <family val="3"/>
      <charset val="128"/>
    </font>
    <font>
      <sz val="10"/>
      <color theme="1"/>
      <name val="游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dotted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ck">
        <color indexed="64"/>
      </left>
      <right style="thin">
        <color indexed="64"/>
      </right>
      <top style="dotted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dotted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thin">
        <color indexed="64"/>
      </left>
      <right style="thick">
        <color indexed="64"/>
      </right>
      <top style="dotted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dotted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dotted">
        <color indexed="64"/>
      </bottom>
      <diagonal/>
    </border>
    <border>
      <left/>
      <right style="thick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dotted">
        <color indexed="64"/>
      </bottom>
      <diagonal/>
    </border>
    <border>
      <left style="thin">
        <color indexed="64"/>
      </left>
      <right style="thick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dotted">
        <color indexed="64"/>
      </bottom>
      <diagonal/>
    </border>
    <border>
      <left style="thin">
        <color indexed="64"/>
      </left>
      <right/>
      <top style="thick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/>
      <right/>
      <top style="thick">
        <color indexed="64"/>
      </top>
      <bottom style="dotted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dotted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dotted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174">
    <xf numFmtId="0" fontId="0" fillId="0" borderId="0" xfId="0">
      <alignment vertical="center"/>
    </xf>
    <xf numFmtId="0" fontId="6" fillId="0" borderId="0" xfId="0" applyFont="1">
      <alignment vertical="center"/>
    </xf>
    <xf numFmtId="0" fontId="4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>
      <alignment vertical="center"/>
    </xf>
    <xf numFmtId="0" fontId="4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0" applyFont="1">
      <alignment vertical="center"/>
    </xf>
    <xf numFmtId="0" fontId="15" fillId="0" borderId="0" xfId="1" quotePrefix="1" applyFont="1">
      <alignment vertical="center"/>
    </xf>
    <xf numFmtId="0" fontId="17" fillId="0" borderId="0" xfId="0" applyFont="1">
      <alignment vertical="center"/>
    </xf>
    <xf numFmtId="0" fontId="6" fillId="5" borderId="0" xfId="0" applyFont="1" applyFill="1">
      <alignment vertical="center"/>
    </xf>
    <xf numFmtId="0" fontId="5" fillId="0" borderId="0" xfId="0" applyFont="1">
      <alignment vertical="center"/>
    </xf>
    <xf numFmtId="0" fontId="6" fillId="0" borderId="0" xfId="0" applyFont="1" applyAlignment="1" applyProtection="1">
      <alignment horizontal="center" vertical="center" wrapText="1"/>
      <protection locked="0"/>
    </xf>
    <xf numFmtId="0" fontId="19" fillId="4" borderId="33" xfId="1" quotePrefix="1" applyFont="1" applyFill="1" applyBorder="1" applyAlignment="1" applyProtection="1">
      <alignment horizontal="center" vertical="center" wrapText="1"/>
      <protection hidden="1"/>
    </xf>
    <xf numFmtId="0" fontId="19" fillId="4" borderId="4" xfId="1" quotePrefix="1" applyFont="1" applyFill="1" applyBorder="1" applyAlignment="1" applyProtection="1">
      <alignment horizontal="center" vertical="center" wrapText="1"/>
      <protection hidden="1"/>
    </xf>
    <xf numFmtId="0" fontId="20" fillId="0" borderId="0" xfId="1" applyFont="1">
      <alignment vertical="center"/>
    </xf>
    <xf numFmtId="0" fontId="7" fillId="0" borderId="0" xfId="1" quotePrefix="1" applyFont="1">
      <alignment vertical="center"/>
    </xf>
    <xf numFmtId="0" fontId="7" fillId="0" borderId="0" xfId="1" applyNumberFormat="1" applyFont="1">
      <alignment vertical="center"/>
    </xf>
    <xf numFmtId="0" fontId="18" fillId="6" borderId="69" xfId="1" quotePrefix="1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center"/>
    </xf>
    <xf numFmtId="0" fontId="14" fillId="0" borderId="0" xfId="0" applyFont="1" applyProtection="1">
      <alignment vertical="center"/>
      <protection locked="0" hidden="1"/>
    </xf>
    <xf numFmtId="0" fontId="4" fillId="0" borderId="0" xfId="0" applyFont="1" applyProtection="1">
      <alignment vertical="center"/>
      <protection locked="0" hidden="1"/>
    </xf>
    <xf numFmtId="0" fontId="7" fillId="0" borderId="0" xfId="1" quotePrefix="1" applyFont="1" applyProtection="1">
      <alignment vertical="center"/>
      <protection locked="0" hidden="1"/>
    </xf>
    <xf numFmtId="0" fontId="4" fillId="0" borderId="0" xfId="0" applyFont="1" applyProtection="1">
      <alignment vertical="center"/>
      <protection locked="0"/>
    </xf>
    <xf numFmtId="0" fontId="8" fillId="0" borderId="0" xfId="0" applyFont="1" applyProtection="1">
      <alignment vertical="center"/>
      <protection locked="0" hidden="1"/>
    </xf>
    <xf numFmtId="0" fontId="4" fillId="0" borderId="0" xfId="0" applyFont="1" applyAlignment="1" applyProtection="1">
      <alignment vertical="top"/>
      <protection locked="0" hidden="1"/>
    </xf>
    <xf numFmtId="0" fontId="4" fillId="0" borderId="0" xfId="0" applyFont="1" applyAlignment="1" applyProtection="1">
      <alignment horizontal="center" vertical="center"/>
      <protection locked="0" hidden="1"/>
    </xf>
    <xf numFmtId="0" fontId="17" fillId="0" borderId="0" xfId="0" applyFont="1" applyProtection="1">
      <alignment vertical="center"/>
      <protection locked="0" hidden="1"/>
    </xf>
    <xf numFmtId="0" fontId="20" fillId="0" borderId="0" xfId="1" applyFont="1" applyProtection="1">
      <alignment vertical="center"/>
      <protection locked="0" hidden="1"/>
    </xf>
    <xf numFmtId="0" fontId="22" fillId="5" borderId="41" xfId="1" applyFont="1" applyFill="1" applyBorder="1" applyAlignment="1" applyProtection="1">
      <alignment horizontal="center" vertical="center"/>
      <protection hidden="1"/>
    </xf>
    <xf numFmtId="0" fontId="22" fillId="6" borderId="6" xfId="1" quotePrefix="1" applyNumberFormat="1" applyFont="1" applyFill="1" applyBorder="1" applyAlignment="1" applyProtection="1">
      <alignment horizontal="center" vertical="center" wrapText="1"/>
      <protection hidden="1"/>
    </xf>
    <xf numFmtId="0" fontId="22" fillId="6" borderId="39" xfId="1" quotePrefix="1" applyNumberFormat="1" applyFont="1" applyFill="1" applyBorder="1" applyAlignment="1" applyProtection="1">
      <alignment horizontal="center" vertical="center" wrapText="1"/>
      <protection hidden="1"/>
    </xf>
    <xf numFmtId="0" fontId="22" fillId="6" borderId="27" xfId="1" quotePrefix="1" applyNumberFormat="1" applyFont="1" applyFill="1" applyBorder="1" applyAlignment="1" applyProtection="1">
      <alignment horizontal="center" vertical="center" wrapText="1"/>
      <protection hidden="1"/>
    </xf>
    <xf numFmtId="0" fontId="22" fillId="6" borderId="50" xfId="1" quotePrefix="1" applyNumberFormat="1" applyFont="1" applyFill="1" applyBorder="1" applyAlignment="1" applyProtection="1">
      <alignment horizontal="center" vertical="center" wrapText="1"/>
      <protection hidden="1"/>
    </xf>
    <xf numFmtId="0" fontId="22" fillId="5" borderId="33" xfId="1" applyFont="1" applyFill="1" applyBorder="1" applyAlignment="1" applyProtection="1">
      <alignment horizontal="center" vertical="center" wrapText="1"/>
      <protection hidden="1"/>
    </xf>
    <xf numFmtId="0" fontId="22" fillId="6" borderId="29" xfId="1" quotePrefix="1" applyNumberFormat="1" applyFont="1" applyFill="1" applyBorder="1" applyAlignment="1" applyProtection="1">
      <alignment horizontal="center" vertical="center" wrapText="1"/>
      <protection hidden="1"/>
    </xf>
    <xf numFmtId="56" fontId="22" fillId="6" borderId="6" xfId="1" quotePrefix="1" applyNumberFormat="1" applyFont="1" applyFill="1" applyBorder="1" applyAlignment="1" applyProtection="1">
      <alignment horizontal="center" vertical="center" wrapText="1"/>
      <protection hidden="1"/>
    </xf>
    <xf numFmtId="0" fontId="22" fillId="6" borderId="55" xfId="1" quotePrefix="1" applyNumberFormat="1" applyFont="1" applyFill="1" applyBorder="1" applyAlignment="1" applyProtection="1">
      <alignment horizontal="center" vertical="center" wrapText="1"/>
      <protection hidden="1"/>
    </xf>
    <xf numFmtId="0" fontId="22" fillId="6" borderId="32" xfId="1" quotePrefix="1" applyNumberFormat="1" applyFont="1" applyFill="1" applyBorder="1" applyAlignment="1" applyProtection="1">
      <alignment horizontal="center" vertical="center" wrapText="1"/>
      <protection hidden="1"/>
    </xf>
    <xf numFmtId="0" fontId="22" fillId="6" borderId="49" xfId="1" quotePrefix="1" applyNumberFormat="1" applyFont="1" applyFill="1" applyBorder="1" applyAlignment="1" applyProtection="1">
      <alignment horizontal="center" vertical="center" wrapText="1"/>
      <protection hidden="1"/>
    </xf>
    <xf numFmtId="0" fontId="22" fillId="5" borderId="55" xfId="1" applyFont="1" applyFill="1" applyBorder="1" applyAlignment="1" applyProtection="1">
      <alignment horizontal="center" vertical="center" wrapText="1"/>
      <protection hidden="1"/>
    </xf>
    <xf numFmtId="0" fontId="22" fillId="5" borderId="57" xfId="1" applyFont="1" applyFill="1" applyBorder="1" applyAlignment="1" applyProtection="1">
      <alignment horizontal="center" vertical="center" wrapText="1"/>
      <protection hidden="1"/>
    </xf>
    <xf numFmtId="0" fontId="22" fillId="5" borderId="49" xfId="1" applyFont="1" applyFill="1" applyBorder="1" applyAlignment="1" applyProtection="1">
      <alignment horizontal="center" vertical="center" wrapText="1"/>
      <protection hidden="1"/>
    </xf>
    <xf numFmtId="0" fontId="22" fillId="6" borderId="23" xfId="1" quotePrefix="1" applyNumberFormat="1" applyFont="1" applyFill="1" applyBorder="1" applyAlignment="1" applyProtection="1">
      <alignment horizontal="center" vertical="center" wrapText="1"/>
      <protection hidden="1"/>
    </xf>
    <xf numFmtId="0" fontId="22" fillId="5" borderId="27" xfId="1" applyFont="1" applyFill="1" applyBorder="1" applyAlignment="1" applyProtection="1">
      <alignment horizontal="center" vertical="center" wrapText="1"/>
      <protection hidden="1"/>
    </xf>
    <xf numFmtId="0" fontId="22" fillId="5" borderId="39" xfId="1" applyFont="1" applyFill="1" applyBorder="1" applyAlignment="1" applyProtection="1">
      <alignment horizontal="center" vertical="center" wrapText="1"/>
      <protection hidden="1"/>
    </xf>
    <xf numFmtId="56" fontId="22" fillId="6" borderId="50" xfId="1" quotePrefix="1" applyNumberFormat="1" applyFont="1" applyFill="1" applyBorder="1" applyAlignment="1" applyProtection="1">
      <alignment horizontal="center" vertical="center" wrapText="1"/>
      <protection hidden="1"/>
    </xf>
    <xf numFmtId="0" fontId="22" fillId="5" borderId="29" xfId="1" applyFont="1" applyFill="1" applyBorder="1" applyAlignment="1" applyProtection="1">
      <alignment horizontal="center" vertical="center" wrapText="1"/>
      <protection hidden="1"/>
    </xf>
    <xf numFmtId="0" fontId="22" fillId="5" borderId="6" xfId="1" applyFont="1" applyFill="1" applyBorder="1" applyAlignment="1" applyProtection="1">
      <alignment horizontal="center" vertical="center" wrapText="1"/>
      <protection hidden="1"/>
    </xf>
    <xf numFmtId="0" fontId="22" fillId="6" borderId="68" xfId="1" quotePrefix="1" applyNumberFormat="1" applyFont="1" applyFill="1" applyBorder="1" applyAlignment="1" applyProtection="1">
      <alignment horizontal="center" vertical="center" wrapText="1"/>
      <protection hidden="1"/>
    </xf>
    <xf numFmtId="0" fontId="22" fillId="6" borderId="48" xfId="1" quotePrefix="1" applyNumberFormat="1" applyFont="1" applyFill="1" applyBorder="1" applyAlignment="1" applyProtection="1">
      <alignment horizontal="center" vertical="center" wrapText="1"/>
      <protection hidden="1"/>
    </xf>
    <xf numFmtId="56" fontId="22" fillId="6" borderId="55" xfId="1" quotePrefix="1" applyNumberFormat="1" applyFont="1" applyFill="1" applyBorder="1" applyAlignment="1" applyProtection="1">
      <alignment horizontal="center" vertical="center" wrapText="1"/>
      <protection hidden="1"/>
    </xf>
    <xf numFmtId="56" fontId="22" fillId="6" borderId="39" xfId="1" quotePrefix="1" applyNumberFormat="1" applyFont="1" applyFill="1" applyBorder="1" applyAlignment="1" applyProtection="1">
      <alignment horizontal="center" vertical="center" wrapText="1"/>
      <protection hidden="1"/>
    </xf>
    <xf numFmtId="0" fontId="2" fillId="5" borderId="6" xfId="1" quotePrefix="1" applyFill="1" applyBorder="1" applyAlignment="1" applyProtection="1">
      <alignment horizontal="center" vertical="center"/>
      <protection hidden="1"/>
    </xf>
    <xf numFmtId="0" fontId="2" fillId="5" borderId="33" xfId="1" applyFill="1" applyBorder="1" applyAlignment="1" applyProtection="1">
      <alignment horizontal="center" vertical="center"/>
      <protection hidden="1"/>
    </xf>
    <xf numFmtId="0" fontId="2" fillId="5" borderId="41" xfId="1" applyFill="1" applyBorder="1" applyAlignment="1" applyProtection="1">
      <alignment horizontal="center" vertical="center"/>
      <protection hidden="1"/>
    </xf>
    <xf numFmtId="0" fontId="2" fillId="5" borderId="23" xfId="1" quotePrefix="1" applyFill="1" applyBorder="1" applyAlignment="1" applyProtection="1">
      <alignment horizontal="center" vertical="center"/>
      <protection hidden="1"/>
    </xf>
    <xf numFmtId="0" fontId="2" fillId="5" borderId="36" xfId="1" quotePrefix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locked="0" hidden="1"/>
    </xf>
    <xf numFmtId="0" fontId="4" fillId="0" borderId="0" xfId="0" applyFont="1" applyAlignment="1">
      <alignment horizontal="left" vertical="center"/>
    </xf>
    <xf numFmtId="0" fontId="2" fillId="6" borderId="25" xfId="1" quotePrefix="1" applyFill="1" applyBorder="1" applyAlignment="1" applyProtection="1">
      <alignment horizontal="center" vertical="center"/>
      <protection hidden="1"/>
    </xf>
    <xf numFmtId="0" fontId="2" fillId="6" borderId="5" xfId="1" quotePrefix="1" applyFill="1" applyBorder="1" applyAlignment="1" applyProtection="1">
      <alignment horizontal="center" vertical="center"/>
      <protection hidden="1"/>
    </xf>
    <xf numFmtId="0" fontId="2" fillId="6" borderId="52" xfId="1" quotePrefix="1" applyFill="1" applyBorder="1" applyAlignment="1" applyProtection="1">
      <alignment horizontal="center" vertical="center"/>
      <protection hidden="1"/>
    </xf>
    <xf numFmtId="0" fontId="2" fillId="6" borderId="45" xfId="1" quotePrefix="1" applyFill="1" applyBorder="1" applyAlignment="1" applyProtection="1">
      <alignment horizontal="center" vertical="center"/>
      <protection hidden="1"/>
    </xf>
    <xf numFmtId="0" fontId="2" fillId="6" borderId="51" xfId="1" quotePrefix="1" applyFill="1" applyBorder="1" applyAlignment="1" applyProtection="1">
      <alignment horizontal="center" vertical="center"/>
      <protection hidden="1"/>
    </xf>
    <xf numFmtId="0" fontId="2" fillId="6" borderId="23" xfId="1" quotePrefix="1" applyFill="1" applyBorder="1" applyAlignment="1" applyProtection="1">
      <alignment horizontal="center" vertical="center"/>
      <protection hidden="1"/>
    </xf>
    <xf numFmtId="0" fontId="2" fillId="6" borderId="36" xfId="1" quotePrefix="1" applyFill="1" applyBorder="1" applyAlignment="1" applyProtection="1">
      <alignment horizontal="center" vertical="center"/>
      <protection hidden="1"/>
    </xf>
    <xf numFmtId="0" fontId="2" fillId="6" borderId="24" xfId="1" quotePrefix="1" applyFill="1" applyBorder="1" applyAlignment="1" applyProtection="1">
      <alignment horizontal="center" vertical="center"/>
      <protection hidden="1"/>
    </xf>
    <xf numFmtId="0" fontId="2" fillId="5" borderId="45" xfId="1" quotePrefix="1" applyFill="1" applyBorder="1" applyAlignment="1" applyProtection="1">
      <alignment horizontal="center" vertical="center"/>
      <protection hidden="1"/>
    </xf>
    <xf numFmtId="0" fontId="2" fillId="5" borderId="25" xfId="1" quotePrefix="1" applyFill="1" applyBorder="1" applyAlignment="1" applyProtection="1">
      <alignment horizontal="center" vertical="center"/>
      <protection hidden="1"/>
    </xf>
    <xf numFmtId="0" fontId="2" fillId="5" borderId="58" xfId="1" quotePrefix="1" applyFill="1" applyBorder="1" applyAlignment="1" applyProtection="1">
      <alignment horizontal="center" vertical="center"/>
      <protection hidden="1"/>
    </xf>
    <xf numFmtId="0" fontId="2" fillId="6" borderId="6" xfId="1" quotePrefix="1" applyFill="1" applyBorder="1" applyAlignment="1" applyProtection="1">
      <alignment horizontal="center" vertical="center"/>
      <protection hidden="1"/>
    </xf>
    <xf numFmtId="0" fontId="2" fillId="6" borderId="3" xfId="1" quotePrefix="1" applyFill="1" applyBorder="1" applyAlignment="1" applyProtection="1">
      <alignment horizontal="center" vertical="center"/>
      <protection hidden="1"/>
    </xf>
    <xf numFmtId="0" fontId="2" fillId="6" borderId="7" xfId="1" quotePrefix="1" applyFill="1" applyBorder="1" applyAlignment="1" applyProtection="1">
      <alignment horizontal="center" vertical="center"/>
      <protection hidden="1"/>
    </xf>
    <xf numFmtId="0" fontId="2" fillId="6" borderId="10" xfId="1" quotePrefix="1" applyFill="1" applyBorder="1" applyAlignment="1" applyProtection="1">
      <alignment horizontal="center" vertical="center"/>
      <protection hidden="1"/>
    </xf>
    <xf numFmtId="0" fontId="2" fillId="6" borderId="0" xfId="1" quotePrefix="1" applyFill="1" applyBorder="1" applyAlignment="1" applyProtection="1">
      <alignment horizontal="center" vertical="center"/>
      <protection hidden="1"/>
    </xf>
    <xf numFmtId="0" fontId="2" fillId="6" borderId="11" xfId="1" quotePrefix="1" applyFill="1" applyBorder="1" applyAlignment="1" applyProtection="1">
      <alignment horizontal="center" vertical="center"/>
      <protection hidden="1"/>
    </xf>
    <xf numFmtId="0" fontId="2" fillId="6" borderId="70" xfId="1" quotePrefix="1" applyFill="1" applyBorder="1" applyAlignment="1" applyProtection="1">
      <alignment horizontal="center" vertical="center"/>
      <protection hidden="1"/>
    </xf>
    <xf numFmtId="0" fontId="2" fillId="6" borderId="29" xfId="1" quotePrefix="1" applyFill="1" applyBorder="1" applyAlignment="1" applyProtection="1">
      <alignment horizontal="center" vertical="center"/>
      <protection hidden="1"/>
    </xf>
    <xf numFmtId="0" fontId="2" fillId="6" borderId="27" xfId="1" quotePrefix="1" applyFill="1" applyBorder="1" applyAlignment="1" applyProtection="1">
      <alignment horizontal="center" vertical="center"/>
      <protection hidden="1"/>
    </xf>
    <xf numFmtId="0" fontId="2" fillId="6" borderId="32" xfId="1" quotePrefix="1" applyFill="1" applyBorder="1" applyAlignment="1" applyProtection="1">
      <alignment horizontal="center" vertical="center"/>
      <protection hidden="1"/>
    </xf>
    <xf numFmtId="0" fontId="2" fillId="6" borderId="62" xfId="1" quotePrefix="1" applyFill="1" applyBorder="1" applyAlignment="1" applyProtection="1">
      <alignment horizontal="center" vertical="center"/>
      <protection hidden="1"/>
    </xf>
    <xf numFmtId="0" fontId="2" fillId="6" borderId="50" xfId="1" quotePrefix="1" applyFill="1" applyBorder="1" applyAlignment="1" applyProtection="1">
      <alignment horizontal="center" vertical="center"/>
      <protection hidden="1"/>
    </xf>
    <xf numFmtId="0" fontId="2" fillId="6" borderId="55" xfId="1" quotePrefix="1" applyFill="1" applyBorder="1" applyAlignment="1" applyProtection="1">
      <alignment horizontal="center" vertical="center"/>
      <protection hidden="1"/>
    </xf>
    <xf numFmtId="0" fontId="2" fillId="6" borderId="60" xfId="1" quotePrefix="1" applyFill="1" applyBorder="1" applyAlignment="1" applyProtection="1">
      <alignment horizontal="center" vertical="center"/>
      <protection hidden="1"/>
    </xf>
    <xf numFmtId="0" fontId="2" fillId="6" borderId="18" xfId="1" quotePrefix="1" applyFill="1" applyBorder="1" applyAlignment="1" applyProtection="1">
      <alignment horizontal="center" vertical="center"/>
      <protection hidden="1"/>
    </xf>
    <xf numFmtId="0" fontId="2" fillId="6" borderId="61" xfId="1" quotePrefix="1" applyFill="1" applyBorder="1" applyAlignment="1" applyProtection="1">
      <alignment horizontal="center" vertical="center"/>
      <protection hidden="1"/>
    </xf>
    <xf numFmtId="0" fontId="2" fillId="6" borderId="44" xfId="1" quotePrefix="1" applyFill="1" applyBorder="1" applyAlignment="1" applyProtection="1">
      <alignment horizontal="center" vertical="center"/>
      <protection hidden="1"/>
    </xf>
    <xf numFmtId="0" fontId="2" fillId="6" borderId="8" xfId="1" quotePrefix="1" applyFill="1" applyBorder="1" applyAlignment="1" applyProtection="1">
      <alignment horizontal="center" vertical="center"/>
      <protection hidden="1"/>
    </xf>
    <xf numFmtId="0" fontId="22" fillId="6" borderId="43" xfId="1" quotePrefix="1" applyNumberFormat="1" applyFont="1" applyFill="1" applyBorder="1" applyAlignment="1" applyProtection="1">
      <alignment horizontal="center" vertical="center" wrapText="1"/>
      <protection hidden="1"/>
    </xf>
    <xf numFmtId="0" fontId="22" fillId="6" borderId="55" xfId="1" quotePrefix="1" applyNumberFormat="1" applyFont="1" applyFill="1" applyBorder="1" applyAlignment="1" applyProtection="1">
      <alignment horizontal="center" wrapText="1"/>
      <protection hidden="1"/>
    </xf>
    <xf numFmtId="0" fontId="22" fillId="6" borderId="32" xfId="1" quotePrefix="1" applyNumberFormat="1" applyFont="1" applyFill="1" applyBorder="1" applyAlignment="1" applyProtection="1">
      <alignment horizontal="center" wrapText="1"/>
      <protection hidden="1"/>
    </xf>
    <xf numFmtId="0" fontId="22" fillId="6" borderId="23" xfId="1" quotePrefix="1" applyNumberFormat="1" applyFont="1" applyFill="1" applyBorder="1" applyAlignment="1" applyProtection="1">
      <alignment horizontal="center" wrapText="1"/>
      <protection hidden="1"/>
    </xf>
    <xf numFmtId="0" fontId="23" fillId="4" borderId="33" xfId="0" applyFont="1" applyFill="1" applyBorder="1" applyAlignment="1">
      <alignment horizontal="center" vertical="center"/>
    </xf>
    <xf numFmtId="0" fontId="21" fillId="4" borderId="33" xfId="1" quotePrefix="1" applyFont="1" applyFill="1" applyBorder="1" applyAlignment="1" applyProtection="1">
      <alignment horizontal="center" vertical="center" wrapText="1"/>
      <protection hidden="1"/>
    </xf>
    <xf numFmtId="0" fontId="2" fillId="5" borderId="73" xfId="1" quotePrefix="1" applyFill="1" applyBorder="1" applyAlignment="1" applyProtection="1">
      <alignment horizontal="center" vertical="center"/>
      <protection hidden="1"/>
    </xf>
    <xf numFmtId="0" fontId="22" fillId="6" borderId="43" xfId="1" quotePrefix="1" applyNumberFormat="1" applyFont="1" applyFill="1" applyBorder="1" applyAlignment="1" applyProtection="1">
      <alignment horizontal="center" wrapText="1"/>
      <protection hidden="1"/>
    </xf>
    <xf numFmtId="0" fontId="22" fillId="6" borderId="6" xfId="1" quotePrefix="1" applyNumberFormat="1" applyFont="1" applyFill="1" applyBorder="1" applyAlignment="1" applyProtection="1">
      <alignment horizontal="center" wrapText="1"/>
      <protection hidden="1"/>
    </xf>
    <xf numFmtId="0" fontId="22" fillId="6" borderId="44" xfId="1" quotePrefix="1" applyNumberFormat="1" applyFont="1" applyFill="1" applyBorder="1" applyAlignment="1" applyProtection="1">
      <alignment horizontal="center" wrapText="1"/>
      <protection hidden="1"/>
    </xf>
    <xf numFmtId="0" fontId="4" fillId="0" borderId="65" xfId="0" applyFont="1" applyBorder="1" applyAlignment="1" applyProtection="1">
      <alignment horizontal="left" vertical="top" wrapText="1"/>
      <protection locked="0"/>
    </xf>
    <xf numFmtId="0" fontId="6" fillId="0" borderId="12" xfId="0" applyFont="1" applyBorder="1" applyAlignment="1" applyProtection="1">
      <alignment horizontal="left" vertical="top" wrapText="1"/>
      <protection locked="0"/>
    </xf>
    <xf numFmtId="0" fontId="4" fillId="0" borderId="66" xfId="0" applyFont="1" applyBorder="1" applyAlignment="1" applyProtection="1">
      <alignment horizontal="left" vertical="top" wrapText="1"/>
      <protection locked="0"/>
    </xf>
    <xf numFmtId="0" fontId="4" fillId="0" borderId="12" xfId="0" applyFont="1" applyBorder="1" applyAlignment="1" applyProtection="1">
      <alignment horizontal="left" vertical="top" wrapText="1"/>
      <protection locked="0"/>
    </xf>
    <xf numFmtId="0" fontId="4" fillId="0" borderId="67" xfId="0" applyFont="1" applyBorder="1" applyAlignment="1" applyProtection="1">
      <alignment horizontal="left" vertical="top" wrapText="1"/>
      <protection locked="0"/>
    </xf>
    <xf numFmtId="0" fontId="4" fillId="2" borderId="42" xfId="0" applyFont="1" applyFill="1" applyBorder="1" applyAlignment="1" applyProtection="1">
      <alignment horizontal="left" vertical="top" wrapText="1"/>
      <protection hidden="1"/>
    </xf>
    <xf numFmtId="0" fontId="4" fillId="0" borderId="54" xfId="0" applyFont="1" applyBorder="1" applyAlignment="1" applyProtection="1">
      <alignment horizontal="left" vertical="top" wrapText="1"/>
      <protection locked="0"/>
    </xf>
    <xf numFmtId="0" fontId="4" fillId="2" borderId="34" xfId="0" applyFont="1" applyFill="1" applyBorder="1" applyAlignment="1" applyProtection="1">
      <alignment horizontal="left" vertical="top" wrapText="1"/>
      <protection hidden="1"/>
    </xf>
    <xf numFmtId="0" fontId="4" fillId="0" borderId="46" xfId="0" applyFont="1" applyBorder="1" applyAlignment="1" applyProtection="1">
      <alignment horizontal="left" vertical="top" wrapText="1"/>
      <protection locked="0"/>
    </xf>
    <xf numFmtId="0" fontId="4" fillId="0" borderId="40" xfId="0" applyFont="1" applyBorder="1" applyAlignment="1" applyProtection="1">
      <alignment horizontal="left" vertical="top" wrapText="1"/>
      <protection locked="0"/>
    </xf>
    <xf numFmtId="0" fontId="4" fillId="0" borderId="64" xfId="0" applyFont="1" applyBorder="1" applyAlignment="1" applyProtection="1">
      <alignment horizontal="left" vertical="top" wrapText="1"/>
      <protection locked="0"/>
    </xf>
    <xf numFmtId="0" fontId="4" fillId="0" borderId="53" xfId="0" quotePrefix="1" applyFont="1" applyBorder="1" applyAlignment="1" applyProtection="1">
      <alignment horizontal="left" vertical="top" wrapText="1"/>
      <protection locked="0"/>
    </xf>
    <xf numFmtId="0" fontId="4" fillId="0" borderId="12" xfId="0" quotePrefix="1" applyFont="1" applyBorder="1" applyAlignment="1" applyProtection="1">
      <alignment horizontal="left" vertical="top" wrapText="1"/>
      <protection locked="0"/>
    </xf>
    <xf numFmtId="0" fontId="4" fillId="0" borderId="35" xfId="0" quotePrefix="1" applyFont="1" applyBorder="1" applyAlignment="1" applyProtection="1">
      <alignment horizontal="left" vertical="top" wrapText="1"/>
      <protection locked="0"/>
    </xf>
    <xf numFmtId="0" fontId="4" fillId="2" borderId="42" xfId="0" applyFont="1" applyFill="1" applyBorder="1" applyAlignment="1">
      <alignment horizontal="left" vertical="top" wrapText="1"/>
    </xf>
    <xf numFmtId="0" fontId="4" fillId="0" borderId="67" xfId="0" quotePrefix="1" applyFont="1" applyBorder="1" applyAlignment="1" applyProtection="1">
      <alignment horizontal="left" vertical="top" wrapText="1"/>
      <protection locked="0"/>
    </xf>
    <xf numFmtId="0" fontId="4" fillId="0" borderId="30" xfId="0" quotePrefix="1" applyFont="1" applyBorder="1" applyAlignment="1" applyProtection="1">
      <alignment horizontal="left" vertical="top" wrapText="1"/>
      <protection locked="0"/>
    </xf>
    <xf numFmtId="0" fontId="4" fillId="0" borderId="31" xfId="0" quotePrefix="1" applyFont="1" applyBorder="1" applyAlignment="1" applyProtection="1">
      <alignment horizontal="left" vertical="top" wrapText="1"/>
      <protection locked="0"/>
    </xf>
    <xf numFmtId="0" fontId="4" fillId="0" borderId="63" xfId="0" quotePrefix="1" applyFont="1" applyBorder="1" applyAlignment="1" applyProtection="1">
      <alignment horizontal="left" vertical="top" wrapText="1"/>
      <protection locked="0"/>
    </xf>
    <xf numFmtId="0" fontId="9" fillId="0" borderId="64" xfId="0" applyFont="1" applyBorder="1" applyAlignment="1" applyProtection="1">
      <alignment horizontal="left" vertical="top" wrapText="1"/>
      <protection locked="0"/>
    </xf>
    <xf numFmtId="0" fontId="4" fillId="0" borderId="40" xfId="0" quotePrefix="1" applyFont="1" applyBorder="1" applyAlignment="1" applyProtection="1">
      <alignment horizontal="left" vertical="top" wrapText="1"/>
      <protection locked="0"/>
    </xf>
    <xf numFmtId="0" fontId="4" fillId="0" borderId="26" xfId="0" quotePrefix="1" applyFont="1" applyBorder="1" applyAlignment="1" applyProtection="1">
      <alignment horizontal="left" vertical="top" wrapText="1"/>
      <protection locked="0"/>
    </xf>
    <xf numFmtId="0" fontId="4" fillId="0" borderId="22" xfId="0" quotePrefix="1" applyFont="1" applyBorder="1" applyAlignment="1" applyProtection="1">
      <alignment horizontal="left" vertical="top" wrapText="1"/>
      <protection locked="0"/>
    </xf>
    <xf numFmtId="0" fontId="4" fillId="0" borderId="5" xfId="0" quotePrefix="1" applyFont="1" applyBorder="1" applyAlignment="1" applyProtection="1">
      <alignment horizontal="left" vertical="top" wrapText="1"/>
      <protection locked="0"/>
    </xf>
    <xf numFmtId="0" fontId="4" fillId="0" borderId="59" xfId="0" quotePrefix="1" applyFont="1" applyBorder="1" applyAlignment="1" applyProtection="1">
      <alignment horizontal="left" vertical="top" wrapText="1"/>
      <protection locked="0"/>
    </xf>
    <xf numFmtId="0" fontId="4" fillId="0" borderId="37" xfId="0" quotePrefix="1" applyFont="1" applyBorder="1" applyAlignment="1" applyProtection="1">
      <alignment horizontal="left" vertical="top" wrapText="1"/>
      <protection locked="0"/>
    </xf>
    <xf numFmtId="0" fontId="4" fillId="0" borderId="28" xfId="0" quotePrefix="1" applyFont="1" applyBorder="1" applyAlignment="1" applyProtection="1">
      <alignment horizontal="left" vertical="top" wrapText="1"/>
      <protection locked="0"/>
    </xf>
    <xf numFmtId="0" fontId="4" fillId="0" borderId="46" xfId="0" quotePrefix="1" applyFont="1" applyBorder="1" applyAlignment="1" applyProtection="1">
      <alignment horizontal="left" vertical="top" wrapText="1"/>
      <protection locked="0"/>
    </xf>
    <xf numFmtId="0" fontId="4" fillId="0" borderId="38" xfId="0" quotePrefix="1" applyFont="1" applyBorder="1" applyAlignment="1" applyProtection="1">
      <alignment horizontal="left" vertical="top" wrapText="1"/>
      <protection locked="0"/>
    </xf>
    <xf numFmtId="0" fontId="4" fillId="0" borderId="56" xfId="0" quotePrefix="1" applyFont="1" applyBorder="1" applyAlignment="1" applyProtection="1">
      <alignment horizontal="left" vertical="top" wrapText="1"/>
      <protection locked="0"/>
    </xf>
    <xf numFmtId="0" fontId="4" fillId="0" borderId="53" xfId="0" applyFont="1" applyBorder="1" applyAlignment="1" applyProtection="1">
      <alignment horizontal="left" vertical="top" wrapText="1"/>
      <protection locked="0"/>
    </xf>
    <xf numFmtId="0" fontId="4" fillId="0" borderId="35" xfId="0" applyFont="1" applyBorder="1" applyAlignment="1" applyProtection="1">
      <alignment horizontal="left" vertical="top" wrapText="1"/>
      <protection locked="0"/>
    </xf>
    <xf numFmtId="0" fontId="4" fillId="0" borderId="20" xfId="0" quotePrefix="1" applyFont="1" applyBorder="1" applyAlignment="1" applyProtection="1">
      <alignment horizontal="left" vertical="top" wrapText="1"/>
      <protection locked="0"/>
    </xf>
    <xf numFmtId="0" fontId="4" fillId="0" borderId="28" xfId="0" applyFont="1" applyBorder="1" applyAlignment="1" applyProtection="1">
      <alignment horizontal="left" vertical="top" wrapText="1"/>
      <protection locked="0"/>
    </xf>
    <xf numFmtId="0" fontId="4" fillId="3" borderId="42" xfId="0" applyFont="1" applyFill="1" applyBorder="1" applyAlignment="1" applyProtection="1">
      <alignment horizontal="left" vertical="top" wrapText="1"/>
      <protection hidden="1"/>
    </xf>
    <xf numFmtId="0" fontId="4" fillId="0" borderId="16" xfId="0" quotePrefix="1" applyFont="1" applyBorder="1" applyAlignment="1" applyProtection="1">
      <alignment horizontal="left" vertical="top" wrapText="1"/>
      <protection locked="0"/>
    </xf>
    <xf numFmtId="0" fontId="9" fillId="0" borderId="71" xfId="0" quotePrefix="1" applyFont="1" applyBorder="1" applyAlignment="1" applyProtection="1">
      <alignment horizontal="left" vertical="top" wrapText="1"/>
      <protection locked="0"/>
    </xf>
    <xf numFmtId="0" fontId="4" fillId="0" borderId="30" xfId="0" applyFont="1" applyBorder="1" applyAlignment="1" applyProtection="1">
      <alignment horizontal="left" vertical="top" wrapText="1"/>
      <protection locked="0"/>
    </xf>
    <xf numFmtId="0" fontId="4" fillId="0" borderId="63" xfId="0" applyFont="1" applyBorder="1" applyAlignment="1" applyProtection="1">
      <alignment horizontal="left" vertical="top" wrapText="1"/>
      <protection locked="0"/>
    </xf>
    <xf numFmtId="0" fontId="4" fillId="0" borderId="14" xfId="0" quotePrefix="1" applyFont="1" applyBorder="1" applyAlignment="1" applyProtection="1">
      <alignment horizontal="left" vertical="top" wrapText="1"/>
      <protection locked="0"/>
    </xf>
    <xf numFmtId="0" fontId="4" fillId="0" borderId="19" xfId="0" quotePrefix="1" applyFont="1" applyBorder="1" applyAlignment="1" applyProtection="1">
      <alignment horizontal="left" vertical="top" wrapText="1"/>
      <protection locked="0"/>
    </xf>
    <xf numFmtId="0" fontId="4" fillId="8" borderId="22" xfId="0" quotePrefix="1" applyFont="1" applyFill="1" applyBorder="1" applyAlignment="1" applyProtection="1">
      <alignment horizontal="left" vertical="top" wrapText="1"/>
      <protection locked="0"/>
    </xf>
    <xf numFmtId="0" fontId="4" fillId="0" borderId="15" xfId="0" quotePrefix="1" applyFont="1" applyBorder="1" applyAlignment="1" applyProtection="1">
      <alignment horizontal="left" vertical="top" wrapText="1"/>
      <protection locked="0"/>
    </xf>
    <xf numFmtId="0" fontId="4" fillId="8" borderId="37" xfId="0" quotePrefix="1" applyFont="1" applyFill="1" applyBorder="1" applyAlignment="1" applyProtection="1">
      <alignment horizontal="left" vertical="top" wrapText="1"/>
      <protection locked="0"/>
    </xf>
    <xf numFmtId="0" fontId="4" fillId="8" borderId="1" xfId="0" quotePrefix="1" applyFont="1" applyFill="1" applyBorder="1" applyAlignment="1" applyProtection="1">
      <alignment horizontal="left" vertical="top" wrapText="1"/>
      <protection locked="0"/>
    </xf>
    <xf numFmtId="0" fontId="4" fillId="8" borderId="2" xfId="0" quotePrefix="1" applyFont="1" applyFill="1" applyBorder="1" applyAlignment="1" applyProtection="1">
      <alignment horizontal="left" vertical="top" wrapText="1"/>
      <protection locked="0"/>
    </xf>
    <xf numFmtId="0" fontId="4" fillId="0" borderId="17" xfId="0" quotePrefix="1" applyFont="1" applyBorder="1" applyAlignment="1" applyProtection="1">
      <alignment horizontal="left" vertical="top" wrapText="1"/>
      <protection locked="0"/>
    </xf>
    <xf numFmtId="0" fontId="4" fillId="8" borderId="38" xfId="0" quotePrefix="1" applyFont="1" applyFill="1" applyBorder="1" applyAlignment="1" applyProtection="1">
      <alignment horizontal="left" vertical="top" wrapText="1"/>
      <protection locked="0"/>
    </xf>
    <xf numFmtId="0" fontId="4" fillId="0" borderId="72" xfId="0" applyFont="1" applyBorder="1" applyAlignment="1" applyProtection="1">
      <alignment horizontal="left" vertical="top" wrapText="1"/>
      <protection locked="0"/>
    </xf>
    <xf numFmtId="0" fontId="4" fillId="3" borderId="42" xfId="0" applyFont="1" applyFill="1" applyBorder="1" applyAlignment="1">
      <alignment horizontal="left" vertical="top" wrapText="1"/>
    </xf>
    <xf numFmtId="0" fontId="4" fillId="3" borderId="13" xfId="0" applyFont="1" applyFill="1" applyBorder="1" applyAlignment="1" applyProtection="1">
      <alignment horizontal="left" vertical="top" wrapText="1"/>
      <protection hidden="1"/>
    </xf>
    <xf numFmtId="0" fontId="9" fillId="3" borderId="42" xfId="0" applyFont="1" applyFill="1" applyBorder="1" applyAlignment="1" applyProtection="1">
      <alignment horizontal="left" vertical="center" wrapText="1"/>
      <protection hidden="1"/>
    </xf>
    <xf numFmtId="0" fontId="7" fillId="6" borderId="0" xfId="1" applyNumberFormat="1" applyFont="1" applyFill="1" applyAlignment="1" applyProtection="1">
      <alignment horizontal="center" vertical="center"/>
      <protection hidden="1"/>
    </xf>
    <xf numFmtId="0" fontId="13" fillId="6" borderId="0" xfId="0" applyFont="1" applyFill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24" fillId="6" borderId="21" xfId="0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Alignment="1" applyProtection="1">
      <alignment horizontal="center" vertical="center"/>
      <protection hidden="1"/>
    </xf>
    <xf numFmtId="0" fontId="4" fillId="6" borderId="47" xfId="0" applyFont="1" applyFill="1" applyBorder="1" applyAlignment="1" applyProtection="1">
      <alignment horizontal="center" vertical="center"/>
      <protection hidden="1"/>
    </xf>
    <xf numFmtId="0" fontId="7" fillId="7" borderId="0" xfId="1" applyNumberFormat="1" applyFont="1" applyFill="1" applyAlignment="1" applyProtection="1">
      <alignment horizontal="center" vertical="center"/>
      <protection hidden="1"/>
    </xf>
    <xf numFmtId="0" fontId="16" fillId="7" borderId="0" xfId="0" applyFont="1" applyFill="1" applyAlignment="1" applyProtection="1">
      <alignment horizontal="center" vertical="center"/>
      <protection hidden="1"/>
    </xf>
    <xf numFmtId="0" fontId="4" fillId="7" borderId="47" xfId="0" applyFont="1" applyFill="1" applyBorder="1" applyAlignment="1" applyProtection="1">
      <alignment horizontal="center" vertical="center"/>
      <protection hidden="1"/>
    </xf>
    <xf numFmtId="0" fontId="4" fillId="6" borderId="21" xfId="0" applyFont="1" applyFill="1" applyBorder="1" applyAlignment="1" applyProtection="1">
      <alignment horizontal="center" vertical="center" wrapText="1"/>
      <protection hidden="1"/>
    </xf>
    <xf numFmtId="0" fontId="4" fillId="6" borderId="21" xfId="0" applyFont="1" applyFill="1" applyBorder="1" applyAlignment="1" applyProtection="1">
      <alignment horizontal="center" vertical="center"/>
      <protection locked="0" hidden="1"/>
    </xf>
    <xf numFmtId="0" fontId="4" fillId="8" borderId="31" xfId="0" quotePrefix="1" applyFont="1" applyFill="1" applyBorder="1" applyAlignment="1" applyProtection="1">
      <alignment horizontal="left" vertical="top" wrapText="1"/>
      <protection locked="0"/>
    </xf>
    <xf numFmtId="0" fontId="2" fillId="6" borderId="43" xfId="1" quotePrefix="1" applyFill="1" applyBorder="1" applyAlignment="1" applyProtection="1">
      <alignment horizontal="center" vertical="center"/>
      <protection hidden="1"/>
    </xf>
    <xf numFmtId="0" fontId="4" fillId="8" borderId="30" xfId="0" quotePrefix="1" applyFont="1" applyFill="1" applyBorder="1" applyAlignment="1" applyProtection="1">
      <alignment horizontal="left" vertical="top" wrapText="1"/>
      <protection locked="0"/>
    </xf>
    <xf numFmtId="0" fontId="4" fillId="0" borderId="21" xfId="0" quotePrefix="1" applyFont="1" applyBorder="1" applyAlignment="1" applyProtection="1">
      <alignment horizontal="left" vertical="center" wrapText="1"/>
      <protection locked="0"/>
    </xf>
    <xf numFmtId="0" fontId="25" fillId="0" borderId="21" xfId="0" applyFont="1" applyBorder="1" applyAlignment="1" applyProtection="1">
      <alignment horizontal="left" vertical="center" wrapText="1"/>
      <protection locked="0"/>
    </xf>
    <xf numFmtId="0" fontId="4" fillId="6" borderId="21" xfId="0" applyFont="1" applyFill="1" applyBorder="1" applyAlignment="1" applyProtection="1">
      <alignment horizontal="left" vertical="center" wrapText="1"/>
      <protection hidden="1"/>
    </xf>
    <xf numFmtId="0" fontId="0" fillId="0" borderId="21" xfId="0" applyBorder="1" applyAlignment="1" applyProtection="1">
      <alignment horizontal="left" vertical="center" wrapText="1"/>
      <protection hidden="1"/>
    </xf>
    <xf numFmtId="0" fontId="0" fillId="6" borderId="21" xfId="0" applyFill="1" applyBorder="1" applyAlignment="1">
      <alignment horizontal="left" vertical="center" wrapText="1"/>
    </xf>
    <xf numFmtId="0" fontId="4" fillId="7" borderId="21" xfId="0" applyFont="1" applyFill="1" applyBorder="1" applyAlignment="1" applyProtection="1">
      <alignment horizontal="left" vertical="center" wrapText="1"/>
      <protection hidden="1"/>
    </xf>
    <xf numFmtId="0" fontId="0" fillId="7" borderId="21" xfId="0" applyFill="1" applyBorder="1" applyAlignment="1">
      <alignment horizontal="left" vertical="center" wrapText="1"/>
    </xf>
  </cellXfs>
  <cellStyles count="3">
    <cellStyle name="ハイパーリンク" xfId="1" builtinId="8"/>
    <cellStyle name="標準" xfId="0" builtinId="0"/>
    <cellStyle name="表示済みのハイパーリンク" xfId="2" builtinId="9" customBuiltin="1"/>
  </cellStyles>
  <dxfs count="0"/>
  <tableStyles count="1" defaultTableStyle="TableStyleMedium2" defaultPivotStyle="PivotStyleLight16">
    <tableStyle name="Invisible" pivot="0" table="0" count="0" xr9:uid="{7C8E0D64-1F6F-43C5-8813-80CF90BE478B}"/>
  </tableStyles>
  <colors>
    <mruColors>
      <color rgb="FF3333FF"/>
      <color rgb="FFFFCCFF"/>
      <color rgb="FFFFFFFF"/>
      <color rgb="FFFFFFCC"/>
      <color rgb="FF0070C0"/>
      <color rgb="FF99CCFF"/>
      <color rgb="FFFFFF00"/>
      <color rgb="FFCCECFF"/>
      <color rgb="FF6699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eetMetadata" Target="metadata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0</xdr:row>
      <xdr:rowOff>129541</xdr:rowOff>
    </xdr:from>
    <xdr:to>
      <xdr:col>0</xdr:col>
      <xdr:colOff>1661160</xdr:colOff>
      <xdr:row>0</xdr:row>
      <xdr:rowOff>661100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C22F764-FF85-BF38-8351-48D656FDEA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129541"/>
          <a:ext cx="1242060" cy="5315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259080</xdr:colOff>
      <xdr:row>0</xdr:row>
      <xdr:rowOff>76200</xdr:rowOff>
    </xdr:from>
    <xdr:to>
      <xdr:col>0</xdr:col>
      <xdr:colOff>1706880</xdr:colOff>
      <xdr:row>0</xdr:row>
      <xdr:rowOff>633046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D0FD343-AA28-4025-A781-09D694E73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" y="76200"/>
          <a:ext cx="1447800" cy="5568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45720</xdr:rowOff>
    </xdr:from>
    <xdr:to>
      <xdr:col>0</xdr:col>
      <xdr:colOff>1691640</xdr:colOff>
      <xdr:row>0</xdr:row>
      <xdr:rowOff>602566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DCD3DC9-D0C7-44FA-A339-04F86187C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" y="45720"/>
          <a:ext cx="1447800" cy="55684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38100</xdr:rowOff>
    </xdr:from>
    <xdr:to>
      <xdr:col>0</xdr:col>
      <xdr:colOff>1714500</xdr:colOff>
      <xdr:row>0</xdr:row>
      <xdr:rowOff>594946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A323C1E-EDAE-40EB-B754-403576C2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38100"/>
          <a:ext cx="1447800" cy="5568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76200</xdr:rowOff>
    </xdr:from>
    <xdr:to>
      <xdr:col>0</xdr:col>
      <xdr:colOff>1691640</xdr:colOff>
      <xdr:row>0</xdr:row>
      <xdr:rowOff>633046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6876B69-2DAA-41F1-A3A0-4F7111009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" y="76200"/>
          <a:ext cx="1447800" cy="55684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0</xdr:row>
      <xdr:rowOff>53340</xdr:rowOff>
    </xdr:from>
    <xdr:to>
      <xdr:col>0</xdr:col>
      <xdr:colOff>1653540</xdr:colOff>
      <xdr:row>0</xdr:row>
      <xdr:rowOff>610186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474DAC9-C740-41F9-924F-20674CFB8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40" y="53340"/>
          <a:ext cx="1447800" cy="55684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76200</xdr:rowOff>
    </xdr:from>
    <xdr:to>
      <xdr:col>0</xdr:col>
      <xdr:colOff>1714500</xdr:colOff>
      <xdr:row>0</xdr:row>
      <xdr:rowOff>633046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4FC1EB0-A2BA-4BCF-B032-BFDCA7AF4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76200"/>
          <a:ext cx="1447800" cy="55684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274320</xdr:colOff>
      <xdr:row>0</xdr:row>
      <xdr:rowOff>53340</xdr:rowOff>
    </xdr:from>
    <xdr:to>
      <xdr:col>0</xdr:col>
      <xdr:colOff>1722120</xdr:colOff>
      <xdr:row>0</xdr:row>
      <xdr:rowOff>610186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678E8FC-14F7-4A3F-8E4F-77F55D2EF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" y="53340"/>
          <a:ext cx="1447800" cy="55684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274320</xdr:colOff>
      <xdr:row>0</xdr:row>
      <xdr:rowOff>38100</xdr:rowOff>
    </xdr:from>
    <xdr:to>
      <xdr:col>0</xdr:col>
      <xdr:colOff>1722120</xdr:colOff>
      <xdr:row>0</xdr:row>
      <xdr:rowOff>594946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9694ECB-8E74-4612-966A-CF33A1FDB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" y="38100"/>
          <a:ext cx="1447800" cy="55684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236220</xdr:colOff>
      <xdr:row>0</xdr:row>
      <xdr:rowOff>60960</xdr:rowOff>
    </xdr:from>
    <xdr:to>
      <xdr:col>0</xdr:col>
      <xdr:colOff>1684020</xdr:colOff>
      <xdr:row>0</xdr:row>
      <xdr:rowOff>617806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E30F9BF-8D1D-4D0B-8F64-C24BF26BB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20" y="60960"/>
          <a:ext cx="1447800" cy="55684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30480</xdr:rowOff>
    </xdr:from>
    <xdr:to>
      <xdr:col>0</xdr:col>
      <xdr:colOff>1714500</xdr:colOff>
      <xdr:row>0</xdr:row>
      <xdr:rowOff>587326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36E402E-141B-4765-9D99-872BEA27D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30480"/>
          <a:ext cx="1447800" cy="5568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256591</xdr:colOff>
      <xdr:row>0</xdr:row>
      <xdr:rowOff>46653</xdr:rowOff>
    </xdr:from>
    <xdr:to>
      <xdr:col>0</xdr:col>
      <xdr:colOff>1704391</xdr:colOff>
      <xdr:row>0</xdr:row>
      <xdr:rowOff>603499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4DB54DC-EC17-4443-BF31-AC682E9C4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591" y="46653"/>
          <a:ext cx="1447800" cy="55684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45720</xdr:rowOff>
    </xdr:from>
    <xdr:to>
      <xdr:col>0</xdr:col>
      <xdr:colOff>1737360</xdr:colOff>
      <xdr:row>0</xdr:row>
      <xdr:rowOff>602566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3BC403B-12B2-4AC5-A812-3705C6452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" y="45720"/>
          <a:ext cx="1447800" cy="55684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60960</xdr:rowOff>
    </xdr:from>
    <xdr:to>
      <xdr:col>0</xdr:col>
      <xdr:colOff>1691640</xdr:colOff>
      <xdr:row>0</xdr:row>
      <xdr:rowOff>617806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EEA3D53-B2AB-4732-BE00-E4EC3F5E1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" y="60960"/>
          <a:ext cx="1447800" cy="55684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259080</xdr:colOff>
      <xdr:row>0</xdr:row>
      <xdr:rowOff>68580</xdr:rowOff>
    </xdr:from>
    <xdr:to>
      <xdr:col>0</xdr:col>
      <xdr:colOff>1706880</xdr:colOff>
      <xdr:row>0</xdr:row>
      <xdr:rowOff>625426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05469DF-2629-4C97-A555-ABD383AFF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" y="68580"/>
          <a:ext cx="1447800" cy="55684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281940</xdr:colOff>
      <xdr:row>0</xdr:row>
      <xdr:rowOff>76200</xdr:rowOff>
    </xdr:from>
    <xdr:to>
      <xdr:col>0</xdr:col>
      <xdr:colOff>1729740</xdr:colOff>
      <xdr:row>0</xdr:row>
      <xdr:rowOff>633046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9D50E24-2902-44EC-9DBB-61225E15E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" y="76200"/>
          <a:ext cx="1447800" cy="55684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53340</xdr:rowOff>
    </xdr:from>
    <xdr:to>
      <xdr:col>0</xdr:col>
      <xdr:colOff>1691640</xdr:colOff>
      <xdr:row>0</xdr:row>
      <xdr:rowOff>610186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24D07CE-0EA4-4502-9B32-492330DFB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" y="53340"/>
          <a:ext cx="1447800" cy="55684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251461</xdr:colOff>
      <xdr:row>0</xdr:row>
      <xdr:rowOff>68581</xdr:rowOff>
    </xdr:from>
    <xdr:to>
      <xdr:col>0</xdr:col>
      <xdr:colOff>1699261</xdr:colOff>
      <xdr:row>0</xdr:row>
      <xdr:rowOff>625427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064F7E0-9F5D-46EA-AAD6-0EB4C2331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1" y="68581"/>
          <a:ext cx="1447800" cy="55684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259080</xdr:colOff>
      <xdr:row>0</xdr:row>
      <xdr:rowOff>45720</xdr:rowOff>
    </xdr:from>
    <xdr:to>
      <xdr:col>0</xdr:col>
      <xdr:colOff>1706880</xdr:colOff>
      <xdr:row>0</xdr:row>
      <xdr:rowOff>602566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4955DA0-4E60-46FC-8169-AD21B7366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" y="45720"/>
          <a:ext cx="1447800" cy="55684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68580</xdr:rowOff>
    </xdr:from>
    <xdr:to>
      <xdr:col>0</xdr:col>
      <xdr:colOff>1737360</xdr:colOff>
      <xdr:row>0</xdr:row>
      <xdr:rowOff>625426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C335CA4-8739-44CC-AB38-3ECC00C82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" y="68580"/>
          <a:ext cx="1447800" cy="55684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281940</xdr:colOff>
      <xdr:row>0</xdr:row>
      <xdr:rowOff>76200</xdr:rowOff>
    </xdr:from>
    <xdr:to>
      <xdr:col>0</xdr:col>
      <xdr:colOff>1729740</xdr:colOff>
      <xdr:row>0</xdr:row>
      <xdr:rowOff>633046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686C63D-A3EF-48FC-AE01-C28E3FCE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" y="76200"/>
          <a:ext cx="1447800" cy="55684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68580</xdr:rowOff>
    </xdr:from>
    <xdr:to>
      <xdr:col>0</xdr:col>
      <xdr:colOff>1714500</xdr:colOff>
      <xdr:row>0</xdr:row>
      <xdr:rowOff>625426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04E45D6-761B-4279-833F-437D7555C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68580"/>
          <a:ext cx="1447800" cy="5568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38100</xdr:rowOff>
    </xdr:from>
    <xdr:to>
      <xdr:col>0</xdr:col>
      <xdr:colOff>1737360</xdr:colOff>
      <xdr:row>0</xdr:row>
      <xdr:rowOff>594946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A98525D-2AB5-4F1F-8F0C-7A6536F08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" y="38100"/>
          <a:ext cx="1447800" cy="55684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</xdr:colOff>
      <xdr:row>0</xdr:row>
      <xdr:rowOff>87313</xdr:rowOff>
    </xdr:from>
    <xdr:to>
      <xdr:col>0</xdr:col>
      <xdr:colOff>1765300</xdr:colOff>
      <xdr:row>0</xdr:row>
      <xdr:rowOff>644159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277671A-B691-443A-A974-4E22CE0F8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0" y="87313"/>
          <a:ext cx="1447800" cy="55684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281940</xdr:colOff>
      <xdr:row>0</xdr:row>
      <xdr:rowOff>60960</xdr:rowOff>
    </xdr:from>
    <xdr:to>
      <xdr:col>0</xdr:col>
      <xdr:colOff>1729740</xdr:colOff>
      <xdr:row>0</xdr:row>
      <xdr:rowOff>617806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1270B94-2DB1-4EE1-9B9D-0C9C75425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" y="60960"/>
          <a:ext cx="1447800" cy="55684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236220</xdr:colOff>
      <xdr:row>0</xdr:row>
      <xdr:rowOff>76200</xdr:rowOff>
    </xdr:from>
    <xdr:to>
      <xdr:col>0</xdr:col>
      <xdr:colOff>1684020</xdr:colOff>
      <xdr:row>0</xdr:row>
      <xdr:rowOff>633046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61F6710-23D6-42D2-B931-CC13297A9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20" y="76200"/>
          <a:ext cx="1447800" cy="55684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274320</xdr:colOff>
      <xdr:row>0</xdr:row>
      <xdr:rowOff>83820</xdr:rowOff>
    </xdr:from>
    <xdr:to>
      <xdr:col>0</xdr:col>
      <xdr:colOff>1722120</xdr:colOff>
      <xdr:row>0</xdr:row>
      <xdr:rowOff>640666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1297AA6-E827-4479-8443-2A6C6BB73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" y="83820"/>
          <a:ext cx="1447800" cy="55684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106680</xdr:rowOff>
    </xdr:from>
    <xdr:to>
      <xdr:col>0</xdr:col>
      <xdr:colOff>1737360</xdr:colOff>
      <xdr:row>0</xdr:row>
      <xdr:rowOff>663526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40C1BAA-4AFB-4140-BB43-FD9F9843B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" y="106680"/>
          <a:ext cx="1447800" cy="55684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236220</xdr:colOff>
      <xdr:row>0</xdr:row>
      <xdr:rowOff>68580</xdr:rowOff>
    </xdr:from>
    <xdr:to>
      <xdr:col>0</xdr:col>
      <xdr:colOff>1684020</xdr:colOff>
      <xdr:row>0</xdr:row>
      <xdr:rowOff>625426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1724B62-8B67-48E3-BB84-044E766E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20" y="68580"/>
          <a:ext cx="1447800" cy="55684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274320</xdr:colOff>
      <xdr:row>0</xdr:row>
      <xdr:rowOff>45720</xdr:rowOff>
    </xdr:from>
    <xdr:to>
      <xdr:col>0</xdr:col>
      <xdr:colOff>1722120</xdr:colOff>
      <xdr:row>0</xdr:row>
      <xdr:rowOff>602566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C5B9BCC-3959-4FAA-B8F8-4CB604586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" y="45720"/>
          <a:ext cx="1447800" cy="55684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83820</xdr:rowOff>
    </xdr:from>
    <xdr:to>
      <xdr:col>0</xdr:col>
      <xdr:colOff>1737360</xdr:colOff>
      <xdr:row>0</xdr:row>
      <xdr:rowOff>640666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A6D397A-BA07-4D95-8A0E-C230D396B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" y="83820"/>
          <a:ext cx="1447800" cy="55684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53340</xdr:rowOff>
    </xdr:from>
    <xdr:to>
      <xdr:col>0</xdr:col>
      <xdr:colOff>1714500</xdr:colOff>
      <xdr:row>0</xdr:row>
      <xdr:rowOff>610186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A4ECEF6-3BC8-429A-8A54-D8FD66783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53340"/>
          <a:ext cx="1447800" cy="55684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281940</xdr:colOff>
      <xdr:row>0</xdr:row>
      <xdr:rowOff>68580</xdr:rowOff>
    </xdr:from>
    <xdr:to>
      <xdr:col>0</xdr:col>
      <xdr:colOff>1729740</xdr:colOff>
      <xdr:row>0</xdr:row>
      <xdr:rowOff>625426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854A73D-8385-4FB3-8D5A-7098CE2BE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" y="68580"/>
          <a:ext cx="1447800" cy="5568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289561</xdr:colOff>
      <xdr:row>0</xdr:row>
      <xdr:rowOff>22861</xdr:rowOff>
    </xdr:from>
    <xdr:to>
      <xdr:col>0</xdr:col>
      <xdr:colOff>1737361</xdr:colOff>
      <xdr:row>0</xdr:row>
      <xdr:rowOff>579707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7E3E4E6-53EA-43B3-80F3-3ECD8AB97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1" y="22861"/>
          <a:ext cx="1447800" cy="55684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281940</xdr:colOff>
      <xdr:row>0</xdr:row>
      <xdr:rowOff>68580</xdr:rowOff>
    </xdr:from>
    <xdr:to>
      <xdr:col>0</xdr:col>
      <xdr:colOff>1729740</xdr:colOff>
      <xdr:row>0</xdr:row>
      <xdr:rowOff>625426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841D0C2-B8EA-4249-BC50-539A3C929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" y="68580"/>
          <a:ext cx="1447800" cy="55684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274320</xdr:colOff>
      <xdr:row>0</xdr:row>
      <xdr:rowOff>91440</xdr:rowOff>
    </xdr:from>
    <xdr:to>
      <xdr:col>0</xdr:col>
      <xdr:colOff>1722120</xdr:colOff>
      <xdr:row>0</xdr:row>
      <xdr:rowOff>648286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77C4E6E-FFCD-4E2B-9D47-5A857524B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" y="91440"/>
          <a:ext cx="1447800" cy="55684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251460</xdr:colOff>
      <xdr:row>0</xdr:row>
      <xdr:rowOff>53340</xdr:rowOff>
    </xdr:from>
    <xdr:to>
      <xdr:col>0</xdr:col>
      <xdr:colOff>1699260</xdr:colOff>
      <xdr:row>0</xdr:row>
      <xdr:rowOff>610186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F49C027-DE7F-466B-9897-17016C514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" y="53340"/>
          <a:ext cx="1447800" cy="55684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259080</xdr:colOff>
      <xdr:row>0</xdr:row>
      <xdr:rowOff>76200</xdr:rowOff>
    </xdr:from>
    <xdr:to>
      <xdr:col>0</xdr:col>
      <xdr:colOff>1706880</xdr:colOff>
      <xdr:row>0</xdr:row>
      <xdr:rowOff>633046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834E0B4-2993-45B3-9897-1F3731F6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" y="76200"/>
          <a:ext cx="1447800" cy="55684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76200</xdr:rowOff>
    </xdr:from>
    <xdr:to>
      <xdr:col>0</xdr:col>
      <xdr:colOff>1737360</xdr:colOff>
      <xdr:row>0</xdr:row>
      <xdr:rowOff>633046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75CF270-8C67-4136-95B3-B4FF797C8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" y="76200"/>
          <a:ext cx="1447800" cy="55684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76200</xdr:rowOff>
    </xdr:from>
    <xdr:to>
      <xdr:col>0</xdr:col>
      <xdr:colOff>1714500</xdr:colOff>
      <xdr:row>0</xdr:row>
      <xdr:rowOff>633046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DE64B36-FBE2-4B5A-B027-437D57E5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76200"/>
          <a:ext cx="1447800" cy="55684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83820</xdr:rowOff>
    </xdr:from>
    <xdr:to>
      <xdr:col>0</xdr:col>
      <xdr:colOff>1714500</xdr:colOff>
      <xdr:row>0</xdr:row>
      <xdr:rowOff>640666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56FD86D-2DD1-4C4A-9C53-BE89B1A93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83820"/>
          <a:ext cx="1447800" cy="55684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259080</xdr:colOff>
      <xdr:row>0</xdr:row>
      <xdr:rowOff>83820</xdr:rowOff>
    </xdr:from>
    <xdr:to>
      <xdr:col>0</xdr:col>
      <xdr:colOff>1706880</xdr:colOff>
      <xdr:row>0</xdr:row>
      <xdr:rowOff>640666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734B6AF-83B6-48A3-9B23-65A0A3CDA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" y="83820"/>
          <a:ext cx="1447800" cy="55684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220980</xdr:colOff>
      <xdr:row>0</xdr:row>
      <xdr:rowOff>76200</xdr:rowOff>
    </xdr:from>
    <xdr:to>
      <xdr:col>0</xdr:col>
      <xdr:colOff>1668780</xdr:colOff>
      <xdr:row>0</xdr:row>
      <xdr:rowOff>633046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76306B0-B896-426C-91FD-ABF8AD39C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" y="76200"/>
          <a:ext cx="1447800" cy="55684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251460</xdr:colOff>
      <xdr:row>0</xdr:row>
      <xdr:rowOff>83820</xdr:rowOff>
    </xdr:from>
    <xdr:to>
      <xdr:col>0</xdr:col>
      <xdr:colOff>1699260</xdr:colOff>
      <xdr:row>0</xdr:row>
      <xdr:rowOff>640666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2CDE34A-3BE5-4F27-9638-01FA74B13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" y="83820"/>
          <a:ext cx="1447800" cy="5568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274321</xdr:colOff>
      <xdr:row>0</xdr:row>
      <xdr:rowOff>22861</xdr:rowOff>
    </xdr:from>
    <xdr:to>
      <xdr:col>0</xdr:col>
      <xdr:colOff>1722121</xdr:colOff>
      <xdr:row>0</xdr:row>
      <xdr:rowOff>579707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1DE9AF1-75CD-4F3B-B881-6F8F993F7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1" y="22861"/>
          <a:ext cx="1447800" cy="556846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83820</xdr:rowOff>
    </xdr:from>
    <xdr:to>
      <xdr:col>0</xdr:col>
      <xdr:colOff>1691640</xdr:colOff>
      <xdr:row>0</xdr:row>
      <xdr:rowOff>640666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8116409-2427-416E-AD5D-64BD1BE4A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" y="83820"/>
          <a:ext cx="1447800" cy="55684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259080</xdr:colOff>
      <xdr:row>0</xdr:row>
      <xdr:rowOff>91440</xdr:rowOff>
    </xdr:from>
    <xdr:to>
      <xdr:col>0</xdr:col>
      <xdr:colOff>1706880</xdr:colOff>
      <xdr:row>0</xdr:row>
      <xdr:rowOff>648286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0339F3A-A9CC-4506-B54D-1BA643B0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" y="91440"/>
          <a:ext cx="1447800" cy="55684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297180</xdr:colOff>
      <xdr:row>0</xdr:row>
      <xdr:rowOff>60960</xdr:rowOff>
    </xdr:from>
    <xdr:to>
      <xdr:col>0</xdr:col>
      <xdr:colOff>1744980</xdr:colOff>
      <xdr:row>0</xdr:row>
      <xdr:rowOff>617806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D8BE4BD-8C2F-4E62-9B9F-282217A7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0960"/>
          <a:ext cx="1447800" cy="55684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83820</xdr:rowOff>
    </xdr:from>
    <xdr:to>
      <xdr:col>0</xdr:col>
      <xdr:colOff>1714500</xdr:colOff>
      <xdr:row>0</xdr:row>
      <xdr:rowOff>640666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4C0F356-9750-46E3-8EF5-C6944B72C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83820"/>
          <a:ext cx="1447800" cy="556846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68580</xdr:rowOff>
    </xdr:from>
    <xdr:to>
      <xdr:col>0</xdr:col>
      <xdr:colOff>1691640</xdr:colOff>
      <xdr:row>0</xdr:row>
      <xdr:rowOff>625426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D936D7E-675D-41C6-A115-556C8C86D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" y="68580"/>
          <a:ext cx="1447800" cy="55684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259080</xdr:colOff>
      <xdr:row>0</xdr:row>
      <xdr:rowOff>68580</xdr:rowOff>
    </xdr:from>
    <xdr:to>
      <xdr:col>0</xdr:col>
      <xdr:colOff>1706880</xdr:colOff>
      <xdr:row>0</xdr:row>
      <xdr:rowOff>625426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D6BFD36-3324-46FB-8C9C-16196B410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" y="68580"/>
          <a:ext cx="1447800" cy="55684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0</xdr:row>
      <xdr:rowOff>91440</xdr:rowOff>
    </xdr:from>
    <xdr:to>
      <xdr:col>0</xdr:col>
      <xdr:colOff>1661160</xdr:colOff>
      <xdr:row>0</xdr:row>
      <xdr:rowOff>648286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9EA3F68-6495-4C0C-B4E5-5A1DF3269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" y="91440"/>
          <a:ext cx="1447800" cy="55684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220980</xdr:colOff>
      <xdr:row>0</xdr:row>
      <xdr:rowOff>83820</xdr:rowOff>
    </xdr:from>
    <xdr:to>
      <xdr:col>0</xdr:col>
      <xdr:colOff>1668780</xdr:colOff>
      <xdr:row>0</xdr:row>
      <xdr:rowOff>640666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CBFC3F1-0A99-40A2-AAB6-A43BAD190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" y="83820"/>
          <a:ext cx="1447800" cy="55684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259080</xdr:colOff>
      <xdr:row>0</xdr:row>
      <xdr:rowOff>68580</xdr:rowOff>
    </xdr:from>
    <xdr:to>
      <xdr:col>0</xdr:col>
      <xdr:colOff>1706880</xdr:colOff>
      <xdr:row>0</xdr:row>
      <xdr:rowOff>625426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846C322-04AD-4B5D-B0AC-29AA81783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" y="68580"/>
          <a:ext cx="1447800" cy="55684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236220</xdr:colOff>
      <xdr:row>0</xdr:row>
      <xdr:rowOff>68580</xdr:rowOff>
    </xdr:from>
    <xdr:to>
      <xdr:col>0</xdr:col>
      <xdr:colOff>1684020</xdr:colOff>
      <xdr:row>0</xdr:row>
      <xdr:rowOff>625426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C6E267F-5FB3-4845-B1ED-23C9BFD1E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20" y="68580"/>
          <a:ext cx="1447800" cy="5568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274320</xdr:colOff>
      <xdr:row>0</xdr:row>
      <xdr:rowOff>30480</xdr:rowOff>
    </xdr:from>
    <xdr:to>
      <xdr:col>0</xdr:col>
      <xdr:colOff>1722120</xdr:colOff>
      <xdr:row>0</xdr:row>
      <xdr:rowOff>587326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127EB7B-F795-4D03-B4AC-F731D5EA0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" y="30480"/>
          <a:ext cx="1447800" cy="556846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281940</xdr:colOff>
      <xdr:row>0</xdr:row>
      <xdr:rowOff>99060</xdr:rowOff>
    </xdr:from>
    <xdr:to>
      <xdr:col>0</xdr:col>
      <xdr:colOff>1729740</xdr:colOff>
      <xdr:row>0</xdr:row>
      <xdr:rowOff>655906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0559578-590E-4747-A648-AC8A0F734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" y="99060"/>
          <a:ext cx="1447800" cy="556846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76200</xdr:rowOff>
    </xdr:from>
    <xdr:to>
      <xdr:col>0</xdr:col>
      <xdr:colOff>1714500</xdr:colOff>
      <xdr:row>0</xdr:row>
      <xdr:rowOff>633046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BF07705-7CC5-4CBB-BFFB-255CD8712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76200"/>
          <a:ext cx="1447800" cy="556846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68580</xdr:rowOff>
    </xdr:from>
    <xdr:to>
      <xdr:col>0</xdr:col>
      <xdr:colOff>1752600</xdr:colOff>
      <xdr:row>0</xdr:row>
      <xdr:rowOff>625426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B13796E-13F8-4E01-A559-5F7186E8E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68580"/>
          <a:ext cx="1447800" cy="556846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220980</xdr:colOff>
      <xdr:row>0</xdr:row>
      <xdr:rowOff>60960</xdr:rowOff>
    </xdr:from>
    <xdr:to>
      <xdr:col>0</xdr:col>
      <xdr:colOff>1668780</xdr:colOff>
      <xdr:row>0</xdr:row>
      <xdr:rowOff>617806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C7E615E-D91D-4CBC-A3AA-6CC6EB469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" y="60960"/>
          <a:ext cx="1447800" cy="556846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256592</xdr:colOff>
      <xdr:row>0</xdr:row>
      <xdr:rowOff>69979</xdr:rowOff>
    </xdr:from>
    <xdr:to>
      <xdr:col>0</xdr:col>
      <xdr:colOff>1704392</xdr:colOff>
      <xdr:row>0</xdr:row>
      <xdr:rowOff>626825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9C24277-457D-4837-B36E-E89D1711E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592" y="69979"/>
          <a:ext cx="1447800" cy="556846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251460</xdr:colOff>
      <xdr:row>0</xdr:row>
      <xdr:rowOff>53340</xdr:rowOff>
    </xdr:from>
    <xdr:to>
      <xdr:col>0</xdr:col>
      <xdr:colOff>1699260</xdr:colOff>
      <xdr:row>0</xdr:row>
      <xdr:rowOff>610186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43DEB99-9653-452A-BFF7-8E6F1A613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" y="53340"/>
          <a:ext cx="1447800" cy="5568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53340</xdr:rowOff>
    </xdr:from>
    <xdr:to>
      <xdr:col>0</xdr:col>
      <xdr:colOff>1737360</xdr:colOff>
      <xdr:row>0</xdr:row>
      <xdr:rowOff>610186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01AC19C-3A46-4256-8379-C5F5F3263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" y="53340"/>
          <a:ext cx="1447800" cy="5568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274320</xdr:colOff>
      <xdr:row>0</xdr:row>
      <xdr:rowOff>53340</xdr:rowOff>
    </xdr:from>
    <xdr:to>
      <xdr:col>0</xdr:col>
      <xdr:colOff>1722120</xdr:colOff>
      <xdr:row>0</xdr:row>
      <xdr:rowOff>610186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FF9DC78-D387-4E3C-9538-69EB9C294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" y="53340"/>
          <a:ext cx="1447800" cy="55684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0</xdr:row>
      <xdr:rowOff>45720</xdr:rowOff>
    </xdr:from>
    <xdr:to>
      <xdr:col>0</xdr:col>
      <xdr:colOff>1653540</xdr:colOff>
      <xdr:row>0</xdr:row>
      <xdr:rowOff>602566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F636237-1B06-492D-BA35-93987815B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40" y="45720"/>
          <a:ext cx="1447800" cy="5568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14EC7-DACE-4D90-BA4B-4F22F6EF0BFA}">
  <sheetPr codeName="Sheet1">
    <tabColor rgb="FFFF0000"/>
  </sheetPr>
  <dimension ref="A1:AZ591"/>
  <sheetViews>
    <sheetView topLeftCell="A13" zoomScaleNormal="100" workbookViewId="0">
      <selection activeCell="G14" sqref="G14"/>
    </sheetView>
  </sheetViews>
  <sheetFormatPr defaultColWidth="3.625" defaultRowHeight="12" x14ac:dyDescent="0.4"/>
  <cols>
    <col min="1" max="9" width="26.375" style="2" customWidth="1"/>
    <col min="10" max="10" width="3.625" style="23"/>
    <col min="11" max="12" width="5.375" style="23" customWidth="1"/>
    <col min="13" max="13" width="3.625" style="23" customWidth="1"/>
    <col min="14" max="17" width="5.375" style="23" customWidth="1"/>
    <col min="18" max="52" width="3.625" style="23"/>
    <col min="53" max="16384" width="3.625" style="2"/>
  </cols>
  <sheetData>
    <row r="1" spans="1:52" ht="60.6" customHeight="1" thickBot="1" x14ac:dyDescent="0.45">
      <c r="A1" s="156"/>
      <c r="B1" s="162" t="s">
        <v>105</v>
      </c>
      <c r="C1" s="167"/>
      <c r="D1" s="168"/>
      <c r="E1" s="168"/>
      <c r="F1" s="168"/>
      <c r="G1" s="163" t="s">
        <v>106</v>
      </c>
      <c r="H1" s="169" t="str" cm="1">
        <f t="array" aca="1" ref="H1" ca="1">MID(CELL("filename"),FIND("[",CELL("filename"))+1,(FIND("]",CELL("filename")))-(FIND("[",CELL("filename"))+1))</f>
        <v>frActal_Core_Frame_Stride_P.xlsx</v>
      </c>
      <c r="I1" s="170"/>
    </row>
    <row r="2" spans="1:52" s="5" customFormat="1" ht="15.6" customHeight="1" thickTop="1" x14ac:dyDescent="0.15">
      <c r="A2" s="92" t="s" ph="1">
        <v>30</v>
      </c>
      <c r="B2" s="93" t="s" ph="1">
        <v>31</v>
      </c>
      <c r="C2" s="94" t="s" ph="1">
        <v>32</v>
      </c>
      <c r="D2" s="92" t="s" ph="1">
        <v>60</v>
      </c>
      <c r="E2" s="93" t="s" ph="1">
        <v>61</v>
      </c>
      <c r="F2" s="94" t="s" ph="1">
        <v>62</v>
      </c>
      <c r="G2" s="98" t="s" ph="1">
        <v>68</v>
      </c>
      <c r="H2" s="99" t="s" ph="1">
        <v>69</v>
      </c>
      <c r="I2" s="100" t="s" ph="1">
        <v>70</v>
      </c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</row>
    <row r="3" spans="1:52" s="20" customFormat="1" ht="74.45" customHeight="1" thickBot="1" x14ac:dyDescent="0.45">
      <c r="A3" s="101"/>
      <c r="B3" s="102"/>
      <c r="C3" s="103"/>
      <c r="D3" s="101"/>
      <c r="E3" s="104"/>
      <c r="F3" s="103"/>
      <c r="G3" s="101"/>
      <c r="H3" s="104"/>
      <c r="I3" s="103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</row>
    <row r="4" spans="1:52" ht="18.600000000000001" customHeight="1" thickTop="1" x14ac:dyDescent="0.4">
      <c r="A4" s="34" t="s">
        <v>29</v>
      </c>
      <c r="B4" s="31" t="s">
        <v>89</v>
      </c>
      <c r="C4" s="35" t="s">
        <v>33</v>
      </c>
      <c r="D4" s="34" t="s">
        <v>59</v>
      </c>
      <c r="E4" s="36" t="s">
        <v>93</v>
      </c>
      <c r="F4" s="35" t="s">
        <v>63</v>
      </c>
      <c r="G4" s="34" t="s">
        <v>67</v>
      </c>
      <c r="H4" s="36" t="s">
        <v>94</v>
      </c>
      <c r="I4" s="35" t="s">
        <v>71</v>
      </c>
    </row>
    <row r="5" spans="1:52" ht="75.599999999999994" customHeight="1" thickBot="1" x14ac:dyDescent="0.45">
      <c r="A5" s="105"/>
      <c r="B5" s="106" t="str">
        <f>IF(D9="","",D9)</f>
        <v/>
      </c>
      <c r="C5" s="107"/>
      <c r="D5" s="105"/>
      <c r="E5" s="108" t="str">
        <f>IF(E9="","",E9)</f>
        <v/>
      </c>
      <c r="F5" s="107"/>
      <c r="G5" s="105"/>
      <c r="H5" s="106" t="str">
        <f>IF(F9="","",F9)</f>
        <v/>
      </c>
      <c r="I5" s="107"/>
    </row>
    <row r="6" spans="1:52" ht="17.100000000000001" customHeight="1" thickTop="1" x14ac:dyDescent="0.4">
      <c r="A6" s="37" t="s">
        <v>28</v>
      </c>
      <c r="B6" s="32" t="s">
        <v>27</v>
      </c>
      <c r="C6" s="35" t="s">
        <v>26</v>
      </c>
      <c r="D6" s="37" t="s">
        <v>58</v>
      </c>
      <c r="E6" s="38" t="s">
        <v>57</v>
      </c>
      <c r="F6" s="33" t="s">
        <v>64</v>
      </c>
      <c r="G6" s="37" t="s">
        <v>66</v>
      </c>
      <c r="H6" s="32" t="s">
        <v>65</v>
      </c>
      <c r="I6" s="35" t="s">
        <v>72</v>
      </c>
    </row>
    <row r="7" spans="1:52" ht="72.599999999999994" customHeight="1" thickBot="1" x14ac:dyDescent="0.45">
      <c r="A7" s="109"/>
      <c r="B7" s="110"/>
      <c r="C7" s="111"/>
      <c r="D7" s="109"/>
      <c r="E7" s="110"/>
      <c r="F7" s="111"/>
      <c r="G7" s="109"/>
      <c r="H7" s="110"/>
      <c r="I7" s="111"/>
    </row>
    <row r="8" spans="1:52" ht="18" customHeight="1" thickTop="1" x14ac:dyDescent="0.4">
      <c r="A8" s="39" t="s">
        <v>25</v>
      </c>
      <c r="B8" s="40" t="s">
        <v>53</v>
      </c>
      <c r="C8" s="41" t="s">
        <v>56</v>
      </c>
      <c r="D8" s="42" t="s">
        <v>100</v>
      </c>
      <c r="E8" s="43" t="s">
        <v>101</v>
      </c>
      <c r="F8" s="44" t="s">
        <v>102</v>
      </c>
      <c r="G8" s="39" t="s">
        <v>76</v>
      </c>
      <c r="H8" s="40" t="s">
        <v>77</v>
      </c>
      <c r="I8" s="45" t="s">
        <v>78</v>
      </c>
    </row>
    <row r="9" spans="1:52" s="20" customFormat="1" ht="73.900000000000006" customHeight="1" thickBot="1" x14ac:dyDescent="0.45">
      <c r="A9" s="101"/>
      <c r="B9" s="104"/>
      <c r="C9" s="103"/>
      <c r="D9" s="112"/>
      <c r="E9" s="113"/>
      <c r="F9" s="114"/>
      <c r="G9" s="101"/>
      <c r="H9" s="104"/>
      <c r="I9" s="103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</row>
    <row r="10" spans="1:52" ht="18" customHeight="1" thickTop="1" x14ac:dyDescent="0.4">
      <c r="A10" s="34" t="s">
        <v>52</v>
      </c>
      <c r="B10" s="36" t="s">
        <v>90</v>
      </c>
      <c r="C10" s="35" t="s">
        <v>54</v>
      </c>
      <c r="D10" s="46" t="s">
        <v>99</v>
      </c>
      <c r="E10" s="95" t="s">
        <v>24</v>
      </c>
      <c r="F10" s="47" t="s">
        <v>103</v>
      </c>
      <c r="G10" s="34" t="s">
        <v>75</v>
      </c>
      <c r="H10" s="36" t="s">
        <v>95</v>
      </c>
      <c r="I10" s="48" t="s">
        <v>79</v>
      </c>
    </row>
    <row r="11" spans="1:52" s="21" customFormat="1" ht="75.599999999999994" customHeight="1" thickBot="1" x14ac:dyDescent="0.45">
      <c r="A11" s="105"/>
      <c r="B11" s="115" t="str">
        <f>IF(D11="","",D11)</f>
        <v/>
      </c>
      <c r="C11" s="107"/>
      <c r="D11" s="116"/>
      <c r="E11" s="152" t="str">
        <f>IF(C1="","　最上欄にテーマを入力してください。",C1)</f>
        <v>　最上欄にテーマを入力してください。</v>
      </c>
      <c r="F11" s="114"/>
      <c r="G11" s="105"/>
      <c r="H11" s="108" t="str">
        <f>IF(F11="","",F11)</f>
        <v/>
      </c>
      <c r="I11" s="107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52" ht="17.45" customHeight="1" thickTop="1" x14ac:dyDescent="0.4">
      <c r="A12" s="37" t="s">
        <v>51</v>
      </c>
      <c r="B12" s="32" t="s">
        <v>50</v>
      </c>
      <c r="C12" s="35" t="s">
        <v>55</v>
      </c>
      <c r="D12" s="49" t="s">
        <v>97</v>
      </c>
      <c r="E12" s="50" t="s">
        <v>98</v>
      </c>
      <c r="F12" s="47" t="s">
        <v>104</v>
      </c>
      <c r="G12" s="51" t="s">
        <v>74</v>
      </c>
      <c r="H12" s="19" t="s">
        <v>73</v>
      </c>
      <c r="I12" s="52" t="s">
        <v>80</v>
      </c>
    </row>
    <row r="13" spans="1:52" ht="75.599999999999994" customHeight="1" thickBot="1" x14ac:dyDescent="0.45">
      <c r="A13" s="109"/>
      <c r="B13" s="110"/>
      <c r="C13" s="111"/>
      <c r="D13" s="117"/>
      <c r="E13" s="118"/>
      <c r="F13" s="119"/>
      <c r="G13" s="109"/>
      <c r="H13" s="110"/>
      <c r="I13" s="111"/>
    </row>
    <row r="14" spans="1:52" ht="16.149999999999999" customHeight="1" thickTop="1" x14ac:dyDescent="0.4">
      <c r="A14" s="39" t="s">
        <v>46</v>
      </c>
      <c r="B14" s="40" t="s">
        <v>47</v>
      </c>
      <c r="C14" s="45" t="s">
        <v>48</v>
      </c>
      <c r="D14" s="53" t="s">
        <v>37</v>
      </c>
      <c r="E14" s="40" t="s">
        <v>38</v>
      </c>
      <c r="F14" s="45" t="s">
        <v>39</v>
      </c>
      <c r="G14" s="39" t="s">
        <v>84</v>
      </c>
      <c r="H14" s="40" t="s">
        <v>85</v>
      </c>
      <c r="I14" s="45" t="s">
        <v>86</v>
      </c>
    </row>
    <row r="15" spans="1:52" ht="81.95" customHeight="1" thickBot="1" x14ac:dyDescent="0.45">
      <c r="A15" s="101"/>
      <c r="B15" s="104"/>
      <c r="C15" s="103"/>
      <c r="D15" s="101"/>
      <c r="E15" s="104"/>
      <c r="F15" s="103"/>
      <c r="G15" s="101"/>
      <c r="H15" s="104"/>
      <c r="I15" s="103"/>
    </row>
    <row r="16" spans="1:52" ht="18" customHeight="1" thickTop="1" x14ac:dyDescent="0.4">
      <c r="A16" s="34" t="s">
        <v>45</v>
      </c>
      <c r="B16" s="36" t="s">
        <v>91</v>
      </c>
      <c r="C16" s="33" t="s">
        <v>49</v>
      </c>
      <c r="D16" s="34" t="s">
        <v>36</v>
      </c>
      <c r="E16" s="36" t="s">
        <v>92</v>
      </c>
      <c r="F16" s="54" t="s">
        <v>40</v>
      </c>
      <c r="G16" s="34" t="s">
        <v>83</v>
      </c>
      <c r="H16" s="36" t="s">
        <v>96</v>
      </c>
      <c r="I16" s="33" t="s">
        <v>87</v>
      </c>
    </row>
    <row r="17" spans="1:9" ht="75" customHeight="1" thickBot="1" x14ac:dyDescent="0.45">
      <c r="A17" s="105"/>
      <c r="B17" s="106" t="str">
        <f>IF(D13="","",D13)</f>
        <v/>
      </c>
      <c r="C17" s="107"/>
      <c r="D17" s="105"/>
      <c r="E17" s="108" t="str">
        <f>IF(E13="","",E13)</f>
        <v/>
      </c>
      <c r="F17" s="107"/>
      <c r="G17" s="105"/>
      <c r="H17" s="106" t="str">
        <f>IF(F13="","",F13)</f>
        <v/>
      </c>
      <c r="I17" s="107"/>
    </row>
    <row r="18" spans="1:9" ht="17.45" customHeight="1" thickTop="1" x14ac:dyDescent="0.4">
      <c r="A18" s="91" t="s">
        <v>44</v>
      </c>
      <c r="B18" s="32" t="s">
        <v>43</v>
      </c>
      <c r="C18" s="33" t="s">
        <v>42</v>
      </c>
      <c r="D18" s="91" t="s">
        <v>35</v>
      </c>
      <c r="E18" s="32" t="s">
        <v>34</v>
      </c>
      <c r="F18" s="33" t="s">
        <v>41</v>
      </c>
      <c r="G18" s="91" t="s">
        <v>82</v>
      </c>
      <c r="H18" s="32" t="s">
        <v>81</v>
      </c>
      <c r="I18" s="33" t="s">
        <v>88</v>
      </c>
    </row>
    <row r="19" spans="1:9" ht="79.900000000000006" customHeight="1" thickBot="1" x14ac:dyDescent="0.45">
      <c r="A19" s="109"/>
      <c r="B19" s="110"/>
      <c r="C19" s="120"/>
      <c r="D19" s="109"/>
      <c r="E19" s="121"/>
      <c r="F19" s="111"/>
      <c r="G19" s="109"/>
      <c r="H19" s="110"/>
      <c r="I19" s="111"/>
    </row>
    <row r="20" spans="1:9" s="23" customFormat="1" ht="12.75" thickTop="1" x14ac:dyDescent="0.4"/>
    <row r="21" spans="1:9" s="23" customFormat="1" x14ac:dyDescent="0.4"/>
    <row r="22" spans="1:9" s="23" customFormat="1" x14ac:dyDescent="0.4"/>
    <row r="23" spans="1:9" s="23" customFormat="1" x14ac:dyDescent="0.4"/>
    <row r="24" spans="1:9" s="23" customFormat="1" x14ac:dyDescent="0.4"/>
    <row r="25" spans="1:9" s="23" customFormat="1" x14ac:dyDescent="0.4"/>
    <row r="26" spans="1:9" s="23" customFormat="1" x14ac:dyDescent="0.4"/>
    <row r="27" spans="1:9" s="23" customFormat="1" x14ac:dyDescent="0.4"/>
    <row r="28" spans="1:9" s="23" customFormat="1" x14ac:dyDescent="0.4"/>
    <row r="29" spans="1:9" s="23" customFormat="1" x14ac:dyDescent="0.4"/>
    <row r="30" spans="1:9" s="23" customFormat="1" x14ac:dyDescent="0.4"/>
    <row r="31" spans="1:9" s="23" customFormat="1" x14ac:dyDescent="0.4"/>
    <row r="32" spans="1:9" s="23" customFormat="1" x14ac:dyDescent="0.4"/>
    <row r="33" s="23" customFormat="1" x14ac:dyDescent="0.4"/>
    <row r="34" s="23" customFormat="1" x14ac:dyDescent="0.4"/>
    <row r="35" s="23" customFormat="1" x14ac:dyDescent="0.4"/>
    <row r="36" s="23" customFormat="1" x14ac:dyDescent="0.4"/>
    <row r="37" s="23" customFormat="1" x14ac:dyDescent="0.4"/>
    <row r="38" s="23" customFormat="1" x14ac:dyDescent="0.4"/>
    <row r="39" s="23" customFormat="1" x14ac:dyDescent="0.4"/>
    <row r="40" s="23" customFormat="1" x14ac:dyDescent="0.4"/>
    <row r="41" s="23" customFormat="1" x14ac:dyDescent="0.4"/>
    <row r="42" s="23" customFormat="1" x14ac:dyDescent="0.4"/>
    <row r="43" s="23" customFormat="1" x14ac:dyDescent="0.4"/>
    <row r="44" s="23" customFormat="1" x14ac:dyDescent="0.4"/>
    <row r="45" s="23" customFormat="1" x14ac:dyDescent="0.4"/>
    <row r="46" s="23" customFormat="1" x14ac:dyDescent="0.4"/>
    <row r="47" s="23" customFormat="1" x14ac:dyDescent="0.4"/>
    <row r="48" s="23" customFormat="1" x14ac:dyDescent="0.4"/>
    <row r="49" s="23" customFormat="1" x14ac:dyDescent="0.4"/>
    <row r="50" s="23" customFormat="1" x14ac:dyDescent="0.4"/>
    <row r="51" s="23" customFormat="1" x14ac:dyDescent="0.4"/>
    <row r="52" s="23" customFormat="1" x14ac:dyDescent="0.4"/>
    <row r="53" s="23" customFormat="1" x14ac:dyDescent="0.4"/>
    <row r="54" s="23" customFormat="1" x14ac:dyDescent="0.4"/>
    <row r="55" s="23" customFormat="1" x14ac:dyDescent="0.4"/>
    <row r="56" s="23" customFormat="1" x14ac:dyDescent="0.4"/>
    <row r="57" s="23" customFormat="1" x14ac:dyDescent="0.4"/>
    <row r="58" s="23" customFormat="1" x14ac:dyDescent="0.4"/>
    <row r="59" s="23" customFormat="1" x14ac:dyDescent="0.4"/>
    <row r="60" s="23" customFormat="1" x14ac:dyDescent="0.4"/>
    <row r="61" s="23" customFormat="1" x14ac:dyDescent="0.4"/>
    <row r="62" s="23" customFormat="1" x14ac:dyDescent="0.4"/>
    <row r="63" s="23" customFormat="1" x14ac:dyDescent="0.4"/>
    <row r="64" s="23" customFormat="1" x14ac:dyDescent="0.4"/>
    <row r="65" s="23" customFormat="1" x14ac:dyDescent="0.4"/>
    <row r="66" s="23" customFormat="1" x14ac:dyDescent="0.4"/>
    <row r="67" s="23" customFormat="1" x14ac:dyDescent="0.4"/>
    <row r="68" s="23" customFormat="1" x14ac:dyDescent="0.4"/>
    <row r="69" s="23" customFormat="1" x14ac:dyDescent="0.4"/>
    <row r="70" s="23" customFormat="1" x14ac:dyDescent="0.4"/>
    <row r="71" s="23" customFormat="1" x14ac:dyDescent="0.4"/>
    <row r="72" s="23" customFormat="1" x14ac:dyDescent="0.4"/>
    <row r="73" s="23" customFormat="1" x14ac:dyDescent="0.4"/>
    <row r="74" s="23" customFormat="1" x14ac:dyDescent="0.4"/>
    <row r="75" s="23" customFormat="1" x14ac:dyDescent="0.4"/>
    <row r="76" s="23" customFormat="1" x14ac:dyDescent="0.4"/>
    <row r="77" s="23" customFormat="1" x14ac:dyDescent="0.4"/>
    <row r="78" s="23" customFormat="1" x14ac:dyDescent="0.4"/>
    <row r="79" s="23" customFormat="1" x14ac:dyDescent="0.4"/>
    <row r="80" s="23" customFormat="1" x14ac:dyDescent="0.4"/>
    <row r="81" s="23" customFormat="1" x14ac:dyDescent="0.4"/>
    <row r="82" s="23" customFormat="1" x14ac:dyDescent="0.4"/>
    <row r="83" s="23" customFormat="1" x14ac:dyDescent="0.4"/>
    <row r="84" s="23" customFormat="1" x14ac:dyDescent="0.4"/>
    <row r="85" s="23" customFormat="1" x14ac:dyDescent="0.4"/>
    <row r="86" s="23" customFormat="1" x14ac:dyDescent="0.4"/>
    <row r="87" s="23" customFormat="1" x14ac:dyDescent="0.4"/>
    <row r="88" s="23" customFormat="1" x14ac:dyDescent="0.4"/>
    <row r="89" s="23" customFormat="1" x14ac:dyDescent="0.4"/>
    <row r="90" s="23" customFormat="1" x14ac:dyDescent="0.4"/>
    <row r="91" s="23" customFormat="1" x14ac:dyDescent="0.4"/>
    <row r="92" s="23" customFormat="1" x14ac:dyDescent="0.4"/>
    <row r="93" s="23" customFormat="1" x14ac:dyDescent="0.4"/>
    <row r="94" s="23" customFormat="1" x14ac:dyDescent="0.4"/>
    <row r="95" s="23" customFormat="1" x14ac:dyDescent="0.4"/>
    <row r="96" s="23" customFormat="1" x14ac:dyDescent="0.4"/>
    <row r="97" s="23" customFormat="1" x14ac:dyDescent="0.4"/>
    <row r="98" s="23" customFormat="1" x14ac:dyDescent="0.4"/>
    <row r="99" s="23" customFormat="1" x14ac:dyDescent="0.4"/>
    <row r="100" s="23" customFormat="1" x14ac:dyDescent="0.4"/>
    <row r="101" s="23" customFormat="1" x14ac:dyDescent="0.4"/>
    <row r="102" s="23" customFormat="1" x14ac:dyDescent="0.4"/>
    <row r="103" s="23" customFormat="1" x14ac:dyDescent="0.4"/>
    <row r="104" s="23" customFormat="1" x14ac:dyDescent="0.4"/>
    <row r="105" s="23" customFormat="1" x14ac:dyDescent="0.4"/>
    <row r="106" s="23" customFormat="1" x14ac:dyDescent="0.4"/>
    <row r="107" s="23" customFormat="1" x14ac:dyDescent="0.4"/>
    <row r="108" s="23" customFormat="1" x14ac:dyDescent="0.4"/>
    <row r="109" s="23" customFormat="1" x14ac:dyDescent="0.4"/>
    <row r="110" s="23" customFormat="1" x14ac:dyDescent="0.4"/>
    <row r="111" s="23" customFormat="1" x14ac:dyDescent="0.4"/>
    <row r="112" s="23" customFormat="1" x14ac:dyDescent="0.4"/>
    <row r="113" s="23" customFormat="1" x14ac:dyDescent="0.4"/>
    <row r="114" s="23" customFormat="1" x14ac:dyDescent="0.4"/>
    <row r="115" s="23" customFormat="1" x14ac:dyDescent="0.4"/>
    <row r="116" s="23" customFormat="1" x14ac:dyDescent="0.4"/>
    <row r="117" s="23" customFormat="1" x14ac:dyDescent="0.4"/>
    <row r="118" s="23" customFormat="1" x14ac:dyDescent="0.4"/>
    <row r="119" s="23" customFormat="1" x14ac:dyDescent="0.4"/>
    <row r="120" s="23" customFormat="1" x14ac:dyDescent="0.4"/>
    <row r="121" s="23" customFormat="1" x14ac:dyDescent="0.4"/>
    <row r="122" s="23" customFormat="1" x14ac:dyDescent="0.4"/>
    <row r="123" s="23" customFormat="1" x14ac:dyDescent="0.4"/>
    <row r="124" s="23" customFormat="1" x14ac:dyDescent="0.4"/>
    <row r="125" s="23" customFormat="1" x14ac:dyDescent="0.4"/>
    <row r="126" s="23" customFormat="1" x14ac:dyDescent="0.4"/>
    <row r="127" s="23" customFormat="1" x14ac:dyDescent="0.4"/>
    <row r="128" s="23" customFormat="1" x14ac:dyDescent="0.4"/>
    <row r="129" s="23" customFormat="1" x14ac:dyDescent="0.4"/>
    <row r="130" s="23" customFormat="1" x14ac:dyDescent="0.4"/>
    <row r="131" s="23" customFormat="1" x14ac:dyDescent="0.4"/>
    <row r="132" s="23" customFormat="1" x14ac:dyDescent="0.4"/>
    <row r="133" s="23" customFormat="1" x14ac:dyDescent="0.4"/>
    <row r="134" s="23" customFormat="1" x14ac:dyDescent="0.4"/>
    <row r="135" s="23" customFormat="1" x14ac:dyDescent="0.4"/>
    <row r="136" s="23" customFormat="1" x14ac:dyDescent="0.4"/>
    <row r="137" s="23" customFormat="1" x14ac:dyDescent="0.4"/>
    <row r="138" s="23" customFormat="1" x14ac:dyDescent="0.4"/>
    <row r="139" s="23" customFormat="1" x14ac:dyDescent="0.4"/>
    <row r="140" s="23" customFormat="1" x14ac:dyDescent="0.4"/>
    <row r="141" s="23" customFormat="1" x14ac:dyDescent="0.4"/>
    <row r="142" s="23" customFormat="1" x14ac:dyDescent="0.4"/>
    <row r="143" s="23" customFormat="1" x14ac:dyDescent="0.4"/>
    <row r="144" s="23" customFormat="1" x14ac:dyDescent="0.4"/>
    <row r="145" s="23" customFormat="1" x14ac:dyDescent="0.4"/>
    <row r="146" s="23" customFormat="1" x14ac:dyDescent="0.4"/>
    <row r="147" s="23" customFormat="1" x14ac:dyDescent="0.4"/>
    <row r="148" s="23" customFormat="1" x14ac:dyDescent="0.4"/>
    <row r="149" s="23" customFormat="1" x14ac:dyDescent="0.4"/>
    <row r="150" s="23" customFormat="1" x14ac:dyDescent="0.4"/>
    <row r="151" s="23" customFormat="1" x14ac:dyDescent="0.4"/>
    <row r="152" s="23" customFormat="1" x14ac:dyDescent="0.4"/>
    <row r="153" s="23" customFormat="1" x14ac:dyDescent="0.4"/>
    <row r="154" s="23" customFormat="1" x14ac:dyDescent="0.4"/>
    <row r="155" s="23" customFormat="1" x14ac:dyDescent="0.4"/>
    <row r="156" s="23" customFormat="1" x14ac:dyDescent="0.4"/>
    <row r="157" s="23" customFormat="1" x14ac:dyDescent="0.4"/>
    <row r="158" s="23" customFormat="1" x14ac:dyDescent="0.4"/>
    <row r="159" s="23" customFormat="1" x14ac:dyDescent="0.4"/>
    <row r="160" s="23" customFormat="1" x14ac:dyDescent="0.4"/>
    <row r="161" s="23" customFormat="1" x14ac:dyDescent="0.4"/>
    <row r="162" s="23" customFormat="1" x14ac:dyDescent="0.4"/>
    <row r="163" s="23" customFormat="1" x14ac:dyDescent="0.4"/>
    <row r="164" s="23" customFormat="1" x14ac:dyDescent="0.4"/>
    <row r="165" s="23" customFormat="1" x14ac:dyDescent="0.4"/>
    <row r="166" s="23" customFormat="1" x14ac:dyDescent="0.4"/>
    <row r="167" s="23" customFormat="1" x14ac:dyDescent="0.4"/>
    <row r="168" s="23" customFormat="1" x14ac:dyDescent="0.4"/>
    <row r="169" s="23" customFormat="1" x14ac:dyDescent="0.4"/>
    <row r="170" s="23" customFormat="1" x14ac:dyDescent="0.4"/>
    <row r="171" s="23" customFormat="1" x14ac:dyDescent="0.4"/>
    <row r="172" s="23" customFormat="1" x14ac:dyDescent="0.4"/>
    <row r="173" s="23" customFormat="1" x14ac:dyDescent="0.4"/>
    <row r="174" s="23" customFormat="1" x14ac:dyDescent="0.4"/>
    <row r="543" spans="1:9" ht="14.25" x14ac:dyDescent="0.4">
      <c r="A543" s="3"/>
      <c r="B543" s="3"/>
      <c r="C543" s="3"/>
      <c r="D543" s="3"/>
      <c r="E543" s="3"/>
      <c r="F543" s="3"/>
      <c r="G543" s="3"/>
      <c r="H543" s="3"/>
      <c r="I543" s="3"/>
    </row>
    <row r="544" spans="1:9" x14ac:dyDescent="0.4">
      <c r="A544" s="4"/>
      <c r="B544" s="4"/>
      <c r="C544" s="4"/>
      <c r="D544" s="4"/>
      <c r="E544" s="4"/>
      <c r="F544" s="4"/>
      <c r="G544" s="4"/>
      <c r="H544" s="4"/>
      <c r="I544" s="4"/>
    </row>
    <row r="545" spans="1:9" ht="14.25" x14ac:dyDescent="0.4">
      <c r="A545" s="3"/>
      <c r="B545" s="3"/>
      <c r="C545" s="3"/>
      <c r="D545" s="3"/>
      <c r="E545" s="3"/>
      <c r="F545" s="3"/>
      <c r="G545" s="3"/>
      <c r="H545" s="3"/>
      <c r="I545" s="3"/>
    </row>
    <row r="546" spans="1:9" x14ac:dyDescent="0.4">
      <c r="A546" s="4"/>
      <c r="B546" s="4"/>
      <c r="C546" s="4"/>
      <c r="D546" s="4"/>
      <c r="E546" s="4"/>
      <c r="F546" s="4"/>
      <c r="G546" s="4"/>
      <c r="H546" s="4"/>
      <c r="I546" s="4"/>
    </row>
    <row r="547" spans="1:9" ht="14.25" x14ac:dyDescent="0.4">
      <c r="A547" s="3"/>
      <c r="B547" s="3"/>
      <c r="C547" s="3"/>
      <c r="D547" s="3"/>
      <c r="E547" s="3"/>
      <c r="F547" s="3"/>
      <c r="G547" s="3"/>
      <c r="H547" s="3"/>
      <c r="I547" s="3"/>
    </row>
    <row r="548" spans="1:9" x14ac:dyDescent="0.4">
      <c r="A548" s="4"/>
      <c r="B548" s="4"/>
      <c r="C548" s="4"/>
      <c r="D548" s="4"/>
      <c r="E548" s="4"/>
      <c r="F548" s="4"/>
      <c r="G548" s="4"/>
      <c r="H548" s="4"/>
      <c r="I548" s="4"/>
    </row>
    <row r="549" spans="1:9" ht="14.25" x14ac:dyDescent="0.4">
      <c r="A549" s="3"/>
      <c r="B549" s="3"/>
      <c r="C549" s="3"/>
      <c r="D549" s="3"/>
      <c r="E549" s="3"/>
      <c r="F549" s="3"/>
      <c r="G549" s="3"/>
      <c r="H549" s="3"/>
      <c r="I549" s="3"/>
    </row>
    <row r="550" spans="1:9" x14ac:dyDescent="0.4">
      <c r="A550" s="4"/>
      <c r="B550" s="4"/>
      <c r="C550" s="4"/>
      <c r="D550" s="4"/>
      <c r="E550" s="4"/>
      <c r="F550" s="4"/>
      <c r="G550" s="4"/>
      <c r="H550" s="4"/>
      <c r="I550" s="4"/>
    </row>
    <row r="551" spans="1:9" ht="14.25" x14ac:dyDescent="0.4">
      <c r="A551" s="5"/>
      <c r="B551" s="5"/>
      <c r="C551" s="5"/>
      <c r="D551" s="5"/>
      <c r="E551" s="5"/>
      <c r="F551" s="5"/>
      <c r="G551" s="5"/>
      <c r="H551" s="5"/>
      <c r="I551" s="5"/>
    </row>
    <row r="552" spans="1:9" x14ac:dyDescent="0.4">
      <c r="A552" s="6"/>
      <c r="B552" s="6"/>
      <c r="C552" s="6"/>
      <c r="D552" s="6"/>
      <c r="E552" s="6"/>
      <c r="F552" s="6"/>
      <c r="G552" s="6"/>
      <c r="H552" s="6"/>
      <c r="I552" s="6"/>
    </row>
    <row r="553" spans="1:9" ht="14.25" x14ac:dyDescent="0.4">
      <c r="A553" s="3"/>
      <c r="B553" s="3"/>
      <c r="C553" s="3"/>
      <c r="D553" s="3"/>
      <c r="E553" s="3"/>
      <c r="F553" s="3"/>
      <c r="G553" s="3"/>
      <c r="H553" s="3"/>
      <c r="I553" s="3"/>
    </row>
    <row r="554" spans="1:9" x14ac:dyDescent="0.4">
      <c r="A554" s="4"/>
      <c r="B554" s="4"/>
      <c r="C554" s="4"/>
      <c r="D554" s="4"/>
      <c r="E554" s="4"/>
      <c r="F554" s="4"/>
      <c r="G554" s="4"/>
      <c r="H554" s="4"/>
      <c r="I554" s="4"/>
    </row>
    <row r="555" spans="1:9" ht="14.25" x14ac:dyDescent="0.4">
      <c r="A555" s="3"/>
      <c r="B555" s="3"/>
      <c r="C555" s="3"/>
      <c r="D555" s="3"/>
      <c r="E555" s="3"/>
      <c r="F555" s="3"/>
      <c r="G555" s="3"/>
      <c r="H555" s="3"/>
      <c r="I555" s="3"/>
    </row>
    <row r="556" spans="1:9" x14ac:dyDescent="0.4">
      <c r="A556" s="4"/>
      <c r="B556" s="4"/>
      <c r="C556" s="4"/>
      <c r="D556" s="4"/>
      <c r="E556" s="4"/>
      <c r="F556" s="4"/>
      <c r="G556" s="4"/>
      <c r="H556" s="4"/>
      <c r="I556" s="4"/>
    </row>
    <row r="557" spans="1:9" ht="14.25" x14ac:dyDescent="0.4">
      <c r="A557" s="3"/>
      <c r="B557" s="3"/>
      <c r="C557" s="3"/>
      <c r="D557" s="3"/>
      <c r="E557" s="3"/>
      <c r="F557" s="3"/>
      <c r="G557" s="3"/>
      <c r="H557" s="3"/>
      <c r="I557" s="3"/>
    </row>
    <row r="558" spans="1:9" x14ac:dyDescent="0.4">
      <c r="A558" s="4"/>
      <c r="B558" s="4"/>
      <c r="C558" s="4"/>
      <c r="D558" s="4"/>
      <c r="E558" s="4"/>
      <c r="F558" s="4"/>
      <c r="G558" s="4"/>
      <c r="H558" s="4"/>
      <c r="I558" s="4"/>
    </row>
    <row r="559" spans="1:9" ht="14.25" x14ac:dyDescent="0.4">
      <c r="A559" s="3"/>
      <c r="B559" s="3"/>
      <c r="C559" s="3"/>
      <c r="D559" s="3"/>
      <c r="E559" s="3"/>
      <c r="F559" s="3"/>
      <c r="G559" s="3"/>
      <c r="H559" s="3"/>
      <c r="I559" s="3"/>
    </row>
    <row r="560" spans="1:9" x14ac:dyDescent="0.4">
      <c r="A560" s="4"/>
      <c r="B560" s="4"/>
      <c r="C560" s="4"/>
      <c r="D560" s="4"/>
      <c r="E560" s="4"/>
      <c r="F560" s="4"/>
      <c r="G560" s="4"/>
      <c r="H560" s="4"/>
      <c r="I560" s="4"/>
    </row>
    <row r="562" spans="1:9" ht="14.25" x14ac:dyDescent="0.4">
      <c r="A562" s="3"/>
      <c r="B562" s="3"/>
      <c r="C562" s="3"/>
      <c r="D562" s="3"/>
      <c r="E562" s="3"/>
      <c r="F562" s="3"/>
      <c r="G562" s="3"/>
      <c r="H562" s="3"/>
      <c r="I562" s="3"/>
    </row>
    <row r="563" spans="1:9" x14ac:dyDescent="0.4">
      <c r="A563" s="4"/>
      <c r="B563" s="4"/>
      <c r="C563" s="4"/>
      <c r="D563" s="4"/>
      <c r="E563" s="4"/>
      <c r="F563" s="4"/>
      <c r="G563" s="4"/>
      <c r="H563" s="4"/>
      <c r="I563" s="4"/>
    </row>
    <row r="564" spans="1:9" ht="14.25" x14ac:dyDescent="0.4">
      <c r="A564" s="3"/>
      <c r="B564" s="3"/>
      <c r="C564" s="3"/>
      <c r="D564" s="3"/>
      <c r="E564" s="3"/>
      <c r="F564" s="3"/>
      <c r="G564" s="3"/>
      <c r="H564" s="3"/>
      <c r="I564" s="3"/>
    </row>
    <row r="565" spans="1:9" x14ac:dyDescent="0.4">
      <c r="A565" s="4"/>
      <c r="B565" s="4"/>
      <c r="C565" s="4"/>
      <c r="D565" s="4"/>
      <c r="E565" s="4"/>
      <c r="F565" s="4"/>
      <c r="G565" s="4"/>
      <c r="H565" s="4"/>
      <c r="I565" s="4"/>
    </row>
    <row r="566" spans="1:9" ht="14.25" x14ac:dyDescent="0.4">
      <c r="A566" s="3"/>
      <c r="B566" s="3"/>
      <c r="C566" s="3"/>
      <c r="D566" s="3"/>
      <c r="E566" s="3"/>
      <c r="F566" s="3"/>
      <c r="G566" s="3"/>
      <c r="H566" s="3"/>
      <c r="I566" s="3"/>
    </row>
    <row r="567" spans="1:9" x14ac:dyDescent="0.4">
      <c r="A567" s="4"/>
      <c r="B567" s="4"/>
      <c r="C567" s="4"/>
      <c r="D567" s="4"/>
      <c r="E567" s="4"/>
      <c r="F567" s="4"/>
      <c r="G567" s="4"/>
      <c r="H567" s="4"/>
      <c r="I567" s="4"/>
    </row>
    <row r="568" spans="1:9" ht="14.25" x14ac:dyDescent="0.4">
      <c r="A568" s="3"/>
      <c r="B568" s="3"/>
      <c r="C568" s="3"/>
      <c r="D568" s="3"/>
      <c r="E568" s="3"/>
      <c r="F568" s="3"/>
      <c r="G568" s="3"/>
      <c r="H568" s="3"/>
      <c r="I568" s="3"/>
    </row>
    <row r="569" spans="1:9" x14ac:dyDescent="0.4">
      <c r="A569" s="4"/>
      <c r="B569" s="4"/>
      <c r="C569" s="4"/>
      <c r="D569" s="4"/>
      <c r="E569" s="4"/>
      <c r="F569" s="4"/>
      <c r="G569" s="4"/>
      <c r="H569" s="4"/>
      <c r="I569" s="4"/>
    </row>
    <row r="570" spans="1:9" ht="14.25" x14ac:dyDescent="0.4">
      <c r="A570" s="5"/>
      <c r="B570" s="5"/>
      <c r="C570" s="5"/>
      <c r="D570" s="5"/>
      <c r="E570" s="5"/>
      <c r="F570" s="5"/>
      <c r="G570" s="5"/>
      <c r="H570" s="5"/>
      <c r="I570" s="5"/>
    </row>
    <row r="571" spans="1:9" x14ac:dyDescent="0.4">
      <c r="A571" s="6"/>
      <c r="B571" s="4"/>
      <c r="C571" s="6"/>
      <c r="D571" s="6"/>
      <c r="E571" s="4"/>
      <c r="F571" s="6"/>
      <c r="G571" s="6"/>
      <c r="H571" s="4"/>
      <c r="I571" s="6"/>
    </row>
    <row r="572" spans="1:9" ht="14.25" x14ac:dyDescent="0.4">
      <c r="A572" s="3"/>
      <c r="B572" s="3"/>
      <c r="C572" s="3"/>
      <c r="D572" s="3"/>
      <c r="E572" s="3"/>
      <c r="F572" s="3"/>
      <c r="G572" s="3"/>
      <c r="H572" s="3"/>
      <c r="I572" s="3"/>
    </row>
    <row r="573" spans="1:9" x14ac:dyDescent="0.4">
      <c r="A573" s="4"/>
      <c r="B573" s="4"/>
      <c r="C573" s="4"/>
      <c r="D573" s="4"/>
      <c r="E573" s="4"/>
      <c r="F573" s="4"/>
      <c r="G573" s="4"/>
      <c r="H573" s="4"/>
      <c r="I573" s="4"/>
    </row>
    <row r="574" spans="1:9" ht="14.25" x14ac:dyDescent="0.4">
      <c r="A574" s="3"/>
      <c r="B574" s="3"/>
      <c r="C574" s="3"/>
      <c r="D574" s="3"/>
      <c r="E574" s="3"/>
      <c r="F574" s="3"/>
      <c r="G574" s="3"/>
      <c r="H574" s="3"/>
      <c r="I574" s="3"/>
    </row>
    <row r="575" spans="1:9" x14ac:dyDescent="0.4">
      <c r="A575" s="4"/>
      <c r="B575" s="4"/>
      <c r="C575" s="4"/>
      <c r="D575" s="4"/>
      <c r="E575" s="4"/>
      <c r="F575" s="4"/>
      <c r="G575" s="4"/>
      <c r="H575" s="4"/>
      <c r="I575" s="4"/>
    </row>
    <row r="576" spans="1:9" ht="14.25" x14ac:dyDescent="0.4">
      <c r="A576" s="3"/>
      <c r="B576" s="3"/>
      <c r="C576" s="3"/>
      <c r="D576" s="3"/>
      <c r="E576" s="3"/>
      <c r="F576" s="3"/>
      <c r="G576" s="3"/>
      <c r="H576" s="3"/>
      <c r="I576" s="3"/>
    </row>
    <row r="577" spans="1:9" x14ac:dyDescent="0.4">
      <c r="A577" s="4"/>
      <c r="B577" s="4"/>
      <c r="C577" s="4"/>
      <c r="D577" s="4"/>
      <c r="E577" s="4"/>
      <c r="F577" s="4"/>
      <c r="G577" s="4"/>
      <c r="H577" s="7"/>
      <c r="I577" s="4"/>
    </row>
    <row r="578" spans="1:9" ht="14.25" x14ac:dyDescent="0.4">
      <c r="A578" s="3"/>
      <c r="B578" s="3"/>
      <c r="C578" s="3"/>
      <c r="D578" s="3"/>
      <c r="E578" s="3"/>
      <c r="F578" s="3"/>
      <c r="G578" s="3"/>
      <c r="H578" s="3"/>
      <c r="I578" s="3"/>
    </row>
    <row r="579" spans="1:9" x14ac:dyDescent="0.4">
      <c r="A579" s="4"/>
      <c r="B579" s="4"/>
      <c r="C579" s="4"/>
      <c r="D579" s="4"/>
      <c r="E579" s="4"/>
      <c r="F579" s="4"/>
      <c r="G579" s="4"/>
      <c r="H579" s="4"/>
      <c r="I579" s="4"/>
    </row>
    <row r="581" spans="1:9" ht="14.25" x14ac:dyDescent="0.4">
      <c r="A581" s="3"/>
      <c r="B581" s="3"/>
      <c r="C581" s="3"/>
      <c r="D581" s="3"/>
      <c r="E581" s="3"/>
      <c r="F581" s="3"/>
      <c r="G581" s="3"/>
      <c r="H581" s="3"/>
      <c r="I581" s="3"/>
    </row>
    <row r="582" spans="1:9" x14ac:dyDescent="0.4">
      <c r="A582" s="4"/>
      <c r="B582" s="4"/>
      <c r="C582" s="4"/>
      <c r="D582" s="4"/>
      <c r="E582" s="4"/>
      <c r="F582" s="4"/>
      <c r="G582" s="4"/>
      <c r="H582" s="4"/>
      <c r="I582" s="4"/>
    </row>
    <row r="583" spans="1:9" ht="14.25" x14ac:dyDescent="0.4">
      <c r="A583" s="3"/>
      <c r="B583" s="3"/>
      <c r="C583" s="3"/>
      <c r="D583" s="3"/>
      <c r="E583" s="3"/>
      <c r="F583" s="3"/>
      <c r="G583" s="3"/>
      <c r="H583" s="3"/>
      <c r="I583" s="3"/>
    </row>
    <row r="584" spans="1:9" x14ac:dyDescent="0.4">
      <c r="A584" s="4"/>
      <c r="B584" s="4"/>
      <c r="C584" s="4"/>
      <c r="D584" s="4"/>
      <c r="E584" s="4"/>
      <c r="F584" s="4"/>
      <c r="G584" s="4"/>
      <c r="H584" s="4"/>
      <c r="I584" s="4"/>
    </row>
    <row r="585" spans="1:9" ht="14.25" x14ac:dyDescent="0.4">
      <c r="A585" s="3"/>
      <c r="B585" s="3"/>
      <c r="C585" s="3"/>
      <c r="D585" s="3"/>
      <c r="E585" s="3"/>
      <c r="F585" s="3"/>
      <c r="G585" s="3"/>
      <c r="H585" s="3"/>
      <c r="I585" s="3"/>
    </row>
    <row r="586" spans="1:9" x14ac:dyDescent="0.4">
      <c r="A586" s="4"/>
      <c r="B586" s="4"/>
      <c r="C586" s="4"/>
      <c r="D586" s="4"/>
      <c r="E586" s="4"/>
      <c r="F586" s="4"/>
      <c r="G586" s="4"/>
      <c r="H586" s="4"/>
      <c r="I586" s="4"/>
    </row>
    <row r="587" spans="1:9" ht="14.25" x14ac:dyDescent="0.4">
      <c r="A587" s="3"/>
      <c r="B587" s="3"/>
      <c r="C587" s="3"/>
      <c r="D587" s="3"/>
      <c r="E587" s="3"/>
      <c r="F587" s="3"/>
      <c r="G587" s="3"/>
      <c r="H587" s="3"/>
      <c r="I587" s="3"/>
    </row>
    <row r="588" spans="1:9" x14ac:dyDescent="0.4">
      <c r="A588" s="4"/>
      <c r="B588" s="4"/>
      <c r="C588" s="4"/>
      <c r="D588" s="4"/>
      <c r="E588" s="4"/>
      <c r="F588" s="4"/>
      <c r="G588" s="4"/>
      <c r="H588" s="4"/>
      <c r="I588" s="4"/>
    </row>
    <row r="589" spans="1:9" ht="14.25" x14ac:dyDescent="0.4">
      <c r="A589" s="5"/>
      <c r="B589" s="5"/>
      <c r="C589" s="5"/>
      <c r="D589" s="5"/>
      <c r="E589" s="5"/>
      <c r="F589" s="5"/>
      <c r="G589" s="5"/>
      <c r="H589" s="5"/>
      <c r="I589" s="5"/>
    </row>
    <row r="590" spans="1:9" x14ac:dyDescent="0.4">
      <c r="A590" s="4"/>
      <c r="B590" s="4"/>
      <c r="C590" s="4"/>
      <c r="D590" s="4"/>
      <c r="E590" s="4"/>
      <c r="F590" s="4"/>
      <c r="G590" s="4"/>
      <c r="H590" s="4"/>
      <c r="I590" s="4"/>
    </row>
    <row r="591" spans="1:9" ht="14.25" x14ac:dyDescent="0.4">
      <c r="A591" s="3"/>
      <c r="B591" s="3"/>
      <c r="C591" s="3"/>
      <c r="D591" s="3"/>
      <c r="E591" s="3"/>
      <c r="F591" s="3"/>
      <c r="G591" s="3"/>
      <c r="H591" s="3"/>
      <c r="I591" s="3"/>
    </row>
  </sheetData>
  <sheetProtection algorithmName="SHA-512" hashValue="QMIkKYqN5aJ4JXurxOBOHNlneeprrz1RYPRo256v25YSdhEtzIYBHy8u/Q8OUJhjXpochKNNo/OuaBzAUwO4Rw==" saltValue="jNU393a8qM1FIJ75qJoqEg==" spinCount="100000" sheet="1" objects="1" scenarios="1" formatCells="0" formatColumns="0" formatRows="0"/>
  <mergeCells count="2">
    <mergeCell ref="C1:F1"/>
    <mergeCell ref="H1:I1"/>
  </mergeCells>
  <phoneticPr fontId="1"/>
  <hyperlinks>
    <hyperlink ref="E18" location="'1-1'!E10" display="1-1 down" xr:uid="{27BD7E6A-F33D-4B42-8272-27D191509074}"/>
    <hyperlink ref="E14" location="'1-5'!E10" display="1-5 down" xr:uid="{7C5B8873-F82E-434F-9B62-40DAFDC00250}"/>
    <hyperlink ref="F14" location="'1-6'!E10" display="1-6 down" xr:uid="{B877A4D6-DE91-4499-90B3-00ADBED9C017}"/>
    <hyperlink ref="F16" location="'1-7'!E10" display="1-7 down" xr:uid="{5BB4950C-A4D7-40A3-A123-CE8C495466F5}"/>
    <hyperlink ref="F18" location="'1-8'!E10" display="1-8 down" xr:uid="{7B1746E3-A44E-4E38-88C7-592889311C0C}"/>
    <hyperlink ref="B18" location="'2-1'!E10" display="2-1 down" xr:uid="{7606F282-0A73-4FFF-9305-563D302F131B}"/>
    <hyperlink ref="A14" location="'2-4'!E10" display="2-4 down" xr:uid="{45B37483-3F32-4CC3-A99C-770815FEA393}"/>
    <hyperlink ref="A16" location="'2-3'!E10" display="2-3 down" xr:uid="{C8340037-1C42-4175-AD4D-AE79D5EB0074}"/>
    <hyperlink ref="A18" location="'2-2'!E10" display="2-2 down" xr:uid="{A224E568-DAF0-489D-BAF7-4E7E211A90D2}"/>
    <hyperlink ref="B14" location="'2-5'!E10" display="2-5 down" xr:uid="{C279C179-FC4A-418A-8EC2-A7C6CCBA13E0}"/>
    <hyperlink ref="C14" location="'2-6'!E10" display="2-6 down" xr:uid="{2BF504C9-B179-4184-AB17-1BAF550E6CBA}"/>
    <hyperlink ref="C16" location="'2-7'!E10" display="2-7 down" xr:uid="{D1F804E3-29E1-462C-A155-D262D5131635}"/>
    <hyperlink ref="C18" location="'2-8'!E10" display="2-8 down" xr:uid="{0ABD6052-81D9-41D1-92B8-E76474F7D68A}"/>
    <hyperlink ref="A12" location="'3-2'!E10" display="3-2 down" xr:uid="{1D972CD5-2FC6-421E-BD8F-2F8DBADDD1CD}"/>
    <hyperlink ref="A10" location="'3-3'!E10" display="3-3 down" xr:uid="{B374B8CD-AFE8-48CF-BE9B-1A9BCD553018}"/>
    <hyperlink ref="C10" location="'3-7'!E10" display="3-7 down" xr:uid="{D4DBD13D-73B3-441A-A08C-E75FFBC1E228}"/>
    <hyperlink ref="C12" location="'3-8'!E10" display="3-8 down" xr:uid="{273B40BD-D35F-448B-8013-D9D95329E2A3}"/>
    <hyperlink ref="B6" location="'4-1'!E10" display="4-1 down" xr:uid="{610F4184-6ECD-4CE0-8610-72A012FA8BC6}"/>
    <hyperlink ref="A6" location="'4-2'!E10" display="4-2 down" xr:uid="{D40E563F-80FB-42DA-B824-ACE521FAC3E8}"/>
    <hyperlink ref="A4" location="'4-3'!E10" display="4-3 down" xr:uid="{087991D5-F01E-42D6-87C6-21A6C26EF459}"/>
    <hyperlink ref="A2" location="'4-4'!E10" display="4-4 down" xr:uid="{97B1022F-440C-487E-AFB6-4F60273302AB}"/>
    <hyperlink ref="B2" location="'4-5'!E10" display="4-5 down" xr:uid="{C278727D-4523-410C-A15D-3A51E4DE60BA}"/>
    <hyperlink ref="C2" location="'4-6'!E10" display="4-6 down" xr:uid="{B642B958-765E-42FB-B5B4-33B0BAFB516E}"/>
    <hyperlink ref="C4" location="'4-7'!E10" display="4-7 down" xr:uid="{2893C484-B78C-4743-BE3D-C958EB58CC95}"/>
    <hyperlink ref="C6" location="'4-8'!E10" display="4-8 down" xr:uid="{AAB749CD-D28F-429E-8584-A27FE928A8BF}"/>
    <hyperlink ref="E6" location="'5-1'!E10" display="5-1 down" xr:uid="{146A935F-999F-41FC-8206-46AB5689D9EF}"/>
    <hyperlink ref="D6" location="'5-2'!E10" display="5-2 down" xr:uid="{3B89F835-8387-468A-A392-2998680EACD8}"/>
    <hyperlink ref="D4" location="'5-3'!E10" display="5-3 down" xr:uid="{61129567-75F1-420E-A0CC-C88B23A3414E}"/>
    <hyperlink ref="D2" location="'5-4'!E10" display="5-4 down" xr:uid="{FA59EE2A-BF22-426C-90A9-53CE2BADF376}"/>
    <hyperlink ref="E2" location="'5-5'!E10" display="5-5 down" xr:uid="{AFA9A068-7933-4846-BFF2-765EECBE762D}"/>
    <hyperlink ref="F2" location="'5-6'!E10" display="5-6 down" xr:uid="{8CD44477-4AD2-45F0-B63A-5F16770E67F4}"/>
    <hyperlink ref="F4" location="'5-7'!E10" display="5-7 down" xr:uid="{A0A15EB1-E727-4509-A0A2-99F7C8395F5B}"/>
    <hyperlink ref="F6" location="'5-8'!E10" display="5-8 down" xr:uid="{1179E137-001E-4DF7-9A4F-EF37984B8218}"/>
    <hyperlink ref="H6" location="'6-1'!E10" display="6-1 down" xr:uid="{F2CFF325-9397-4FCD-A928-CEB5AAECEAC6}"/>
    <hyperlink ref="G6" location="'6-2'!E10" display="6-2 down" xr:uid="{8F90BA13-C44B-4434-9226-E2CCD5D9AED4}"/>
    <hyperlink ref="G2" location="'6-4'!E10" display="6-4 down" xr:uid="{4E45FA3B-F1A3-423E-BE8F-42452BECD190}"/>
    <hyperlink ref="H2" location="'6-5'!E10" display="6-5 down" xr:uid="{48B4A41D-6378-4FD7-9735-71B76DE2A337}"/>
    <hyperlink ref="I2" location="'6-6'!E10" display="6-6 down" xr:uid="{8ACE02C4-1057-4A68-A97F-4862547AA0FB}"/>
    <hyperlink ref="I4" location="'6-7'!E10" display="6-7 down" xr:uid="{2CF9F14C-6A63-40C5-8507-8E00BD1B0E83}"/>
    <hyperlink ref="I6" location="'6-8'!E10" display="6-8 down" xr:uid="{35E9A974-5818-4C50-863E-69083B4F23D7}"/>
    <hyperlink ref="H12" location="'7-1'!E10" display="7-1" xr:uid="{1E0DD162-7E3E-440C-8C7D-6DA653ED5A4A}"/>
    <hyperlink ref="G10" location="'7-3'!E10" display="7-3 down" xr:uid="{37792D54-4E8A-469B-A790-FAAAB74A8C88}"/>
    <hyperlink ref="G8" location="'7-4'!E10" display="7-4 down" xr:uid="{B349EA56-5692-4828-A2D5-B9D0C459EAB2}"/>
    <hyperlink ref="H8" location="'7-5'!E10" display="7-5 down" xr:uid="{7339B35E-1439-425F-ACB4-10C8169399B1}"/>
    <hyperlink ref="I8" location="'7-6'!E10" display="7-6 down" xr:uid="{60F70CFD-EC22-4A3D-AAE9-6E69B4492E7C}"/>
    <hyperlink ref="H18" location="'8-1'!E10" display="8-1 down" xr:uid="{FEC6C3A6-DB5E-4E6E-ABCA-32081D4375C0}"/>
    <hyperlink ref="G18" location="'8-2'!E10" display="8-2 down" xr:uid="{63E56CFF-BF00-4798-BFD9-23E9628195AE}"/>
    <hyperlink ref="G16" location="'8-3'!E10" display="8-3 down" xr:uid="{A063AC5D-1465-4770-8B7F-F57FA4EB697E}"/>
    <hyperlink ref="G14" location="'8-4'!E10" display="8-4 down" xr:uid="{7196BC8E-11F6-47F3-B874-F9B241575A89}"/>
    <hyperlink ref="H14" location="'8-5'!E10" display="8-5 down" xr:uid="{13917F61-C28C-46F9-9200-CFEE465C3E42}"/>
    <hyperlink ref="I14" location="'8-6'!E10" display="8-6 down" xr:uid="{6EE88260-EC4F-49A7-BE80-CAF91AE96B5B}"/>
    <hyperlink ref="I16" location="'8-7'!E10" display="8-7 down" xr:uid="{1D57F595-280D-4913-85EF-8C9D423EF30C}"/>
    <hyperlink ref="I18" location="'8-8'!E10" display="8-8 down" xr:uid="{2E83BE62-4FD1-42B9-93A2-F51D87ACFF96}"/>
    <hyperlink ref="B12" location="'3-1'!E10" display="3-1 down" xr:uid="{A300D3BB-70FA-4DDD-B925-1FCDE10EDB94}"/>
    <hyperlink ref="G4" location="'6-3'!E10" display="6-3 down" xr:uid="{E05F7C5B-C3A9-449B-AC6F-D5E6C1AB054E}"/>
    <hyperlink ref="E12" location="目次!E17" display="1 down" xr:uid="{DC48DA61-BBCA-4466-B7BB-F2BB373F0A12}"/>
    <hyperlink ref="E16" location="目次!E13" display="1 up" xr:uid="{4D682C1F-2498-4C12-8569-93430E80B3F7}"/>
    <hyperlink ref="D12" location="目次!B17" display="2 down" xr:uid="{F9826B5E-7A8F-4602-870F-82086AC63418}"/>
    <hyperlink ref="B16" location="目次!D13" display="2 up" xr:uid="{D167A515-1EAF-4232-961C-2B979559EC6C}"/>
    <hyperlink ref="D10" location="目次!B11" display="3 down" xr:uid="{4BF56E56-A78D-4D0A-B92E-38C608BA1B45}"/>
    <hyperlink ref="B10" location="目次!D11" display="３ up" xr:uid="{FF0BB7FA-4DA4-4B1D-9CE4-52775514BF70}"/>
    <hyperlink ref="D8" location="目次!B5" display="4 down" xr:uid="{10A96AC8-F2D6-459F-8306-DAD209FEC72D}"/>
    <hyperlink ref="E8" location="目次!E5" display="5 down" xr:uid="{AF9468E3-85C4-4A9D-96B2-13A057E332E4}"/>
    <hyperlink ref="E4" location="目次!E9" display="５ up" xr:uid="{2A6E85ED-81C9-4AA6-AC03-574B5855F70B}"/>
    <hyperlink ref="H4" location="目次!F9" display="６ up" xr:uid="{0F53E6D5-F97D-490A-A826-18E3C1D2EA80}"/>
    <hyperlink ref="F10" location="目次!H11" display="7 down" xr:uid="{0BD832F7-9234-4905-8C28-C0263825E095}"/>
    <hyperlink ref="H10" location="目次!F11" display="７ up" xr:uid="{6DBB8572-CFC0-463D-9C6E-ACBC613D93DA}"/>
    <hyperlink ref="F12" location="目次!H17" display="8 down" xr:uid="{FAC3FEE9-9A6B-4581-81B3-65E207453D02}"/>
    <hyperlink ref="H16" location="目次!F13" display="８ up" xr:uid="{F1D7D639-799E-4740-97A8-6B74CDD6B60B}"/>
    <hyperlink ref="B4" location="目次!D9" display="４ up" xr:uid="{840206C1-0CF9-4A3D-8A63-DBA9388D3CF4}"/>
    <hyperlink ref="D18" location="'1-2'!E10" display="1-2 down" xr:uid="{185A319D-9A39-4F61-8920-3B1AFADB32CA}"/>
    <hyperlink ref="D16" location="'1-3'!E10" display="1-3 down" xr:uid="{12C60030-898A-44A1-9C1E-0C63AA8C1208}"/>
    <hyperlink ref="D14" location="'1-4'!E10" display="1-4 down" xr:uid="{20E6A622-E92F-447A-8F73-637C873D2833}"/>
    <hyperlink ref="C8" location="'3-6'!E10" display="3-6 down" xr:uid="{AA2693E8-C1DA-47B6-A108-CB67913E6154}"/>
    <hyperlink ref="B8" location="'3-5'!E10" display="3-5 down" xr:uid="{A1F6D6FF-F2BB-498B-B323-E9F43F6E4A83}"/>
    <hyperlink ref="F8" location="目次!H5" display="6 down" xr:uid="{796F70A6-2E17-45E0-A0DE-429A718C949A}"/>
    <hyperlink ref="I10" location="'7-7'!E10" display="7-7 down" xr:uid="{8E95DDB7-305C-42AC-B272-59D9B94064EB}"/>
    <hyperlink ref="G12" location="'7-2'!E10" display="7-2 down" xr:uid="{FC856721-3AC2-4DBB-8F7A-2D1F59F0E7E1}"/>
    <hyperlink ref="I12" location="'7-8'!E10" display="7-8 down" xr:uid="{BB6B6037-CBCD-451F-84B6-E9F12DA2A5D0}"/>
    <hyperlink ref="A8" location="'3-4'!E10" display="3-4　down" xr:uid="{9B60065C-1C34-49D4-8B20-B3A668E0E793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A5507-9533-47D9-A749-3071A4892012}">
  <sheetPr codeName="Sheet10">
    <tabColor theme="5" tint="0.79998168889431442"/>
  </sheetPr>
  <dimension ref="A1:I1384"/>
  <sheetViews>
    <sheetView topLeftCell="A2" zoomScaleNormal="100" workbookViewId="0">
      <selection activeCell="F10" sqref="F10:I11"/>
    </sheetView>
  </sheetViews>
  <sheetFormatPr defaultColWidth="3.625" defaultRowHeight="12" x14ac:dyDescent="0.4"/>
  <cols>
    <col min="1" max="9" width="26.125" style="2" customWidth="1"/>
    <col min="10" max="16384" width="3.625" style="2"/>
  </cols>
  <sheetData>
    <row r="1" spans="1:9" ht="55.9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"２： "&amp;目次!D13</f>
        <v xml:space="preserve">２： </v>
      </c>
      <c r="E1" s="169"/>
      <c r="F1" s="169"/>
      <c r="G1" s="157" t="str" cm="1">
        <f t="array" aca="1" ref="G1" ca="1">RIGHT(CELL("filename",A1),LEN(CELL("filename",A1))-FIND("]",CELL("filename",A1)))</f>
        <v>2-1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2-1-4-4_StepOne</v>
      </c>
      <c r="B2" s="66" t="str">
        <f ca="1">$G$1&amp;"-4-5"&amp;"_StepOne"</f>
        <v>2-1-4-5_StepOne</v>
      </c>
      <c r="C2" s="67" t="str">
        <f ca="1">$G$1&amp;"-4-6"&amp;"_StepOne"</f>
        <v>2-1-4-6_StepOne</v>
      </c>
      <c r="D2" s="85" t="str">
        <f ca="1">$G$1&amp;"-5-4"&amp;"_StepOne"</f>
        <v>2-1-5-4_StepOne</v>
      </c>
      <c r="E2" s="86" t="str">
        <f ca="1">$G$1&amp;"-5-5"&amp;"_StepOne"</f>
        <v>2-1-5-5_StepOne</v>
      </c>
      <c r="F2" s="67" t="str">
        <f ca="1">$G$1&amp;"-5-6"&amp;"_StepOne"</f>
        <v>2-1-5-6_StepOne</v>
      </c>
      <c r="G2" s="62" t="str">
        <f ca="1">$G$1&amp;"-6-4"&amp;"_StepOne"</f>
        <v>2-1-6-4_StepOne</v>
      </c>
      <c r="H2" s="66" t="str">
        <f ca="1">$G$1&amp;"-6-5"&amp;"_StepOne"</f>
        <v>2-1-6-5_StepOne</v>
      </c>
      <c r="I2" s="67" t="str">
        <f ca="1">$G$1&amp;"-6-6"&amp;"_StepOne"</f>
        <v>2-1-6-6_StepOne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2-1-4-3_StepOne</v>
      </c>
      <c r="B4" s="57" t="str">
        <f ca="1">HYPERLINK("#D8",$G$1&amp;"-4 up")</f>
        <v>2-1-4 up</v>
      </c>
      <c r="C4" s="68" t="str">
        <f ca="1">$G$1&amp;"-4-7"&amp;"_StepOne"</f>
        <v>2-1-4-7_StepOne</v>
      </c>
      <c r="D4" s="81" t="str">
        <f ca="1">$G$1&amp;"-5-3"&amp;"_StepOne"</f>
        <v>2-1-5-3_StepOne</v>
      </c>
      <c r="E4" s="56" t="str">
        <f ca="1">HYPERLINK("#E8",$G$1&amp;"-5 up")</f>
        <v>2-1-5 up</v>
      </c>
      <c r="F4" s="84" t="str">
        <f ca="1">$G$1&amp;"-5-7"&amp;"_StepOne"</f>
        <v>2-1-5-7_StepOne</v>
      </c>
      <c r="G4" s="81" t="str">
        <f ca="1">$G$1&amp;"-6-3"&amp;"_StepOne"</f>
        <v>2-1-6-3_StepOne</v>
      </c>
      <c r="H4" s="57" t="str">
        <f ca="1">HYPERLINK("#F8",$G$1&amp;"-6 up")</f>
        <v>2-1-6 up</v>
      </c>
      <c r="I4" s="68" t="str">
        <f ca="1">$G$1&amp;"-6-7"&amp;"_StepOne"</f>
        <v>2-1-6-7_StepOne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2-1-4-2_StepOne</v>
      </c>
      <c r="B6" s="78" t="str">
        <f ca="1">$G$1&amp;"-4-1"&amp;"_StepOne"</f>
        <v>2-1-4-1_StepOne</v>
      </c>
      <c r="C6" s="69" t="str">
        <f ca="1">$G$1&amp;"-4-8"&amp;"_StepOne"</f>
        <v>2-1-4-8_StepOne</v>
      </c>
      <c r="D6" s="81" t="str">
        <f ca="1">$G$1&amp;"-5-2"&amp;"_StepOne"</f>
        <v>2-1-5-2_StepOne</v>
      </c>
      <c r="E6" s="78" t="str">
        <f ca="1">$G$1&amp;"-5-1"&amp;"_StepOne"</f>
        <v>2-1-5-1_StepOne</v>
      </c>
      <c r="F6" s="69" t="str">
        <f ca="1">$G$1&amp;"-5-8"&amp;"_StepOne"</f>
        <v>2-1-5-8_StepOne</v>
      </c>
      <c r="G6" s="88" t="str">
        <f ca="1">$G$1&amp;"-6-2"&amp;"_StepOne"</f>
        <v>2-1-6-2_StepOne</v>
      </c>
      <c r="H6" s="87" t="str">
        <f ca="1">$G$1&amp;"-6-1"&amp;"_StepOne"</f>
        <v>2-1-6-1_StepOne</v>
      </c>
      <c r="I6" s="89" t="str">
        <f ca="1">$G$1&amp;"-6-8"&amp;"_StepOne"</f>
        <v>2-1-6-8_StepOne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2-1-3-4_StepOne</v>
      </c>
      <c r="B8" s="82" t="str">
        <f ca="1">$G$1&amp;"-3-5"&amp;"_StepOne"</f>
        <v>2-1-3-5_StepOne</v>
      </c>
      <c r="C8" s="83" t="str">
        <f ca="1">$G$1&amp;"-3-6"&amp;"_StepOne"</f>
        <v>2-1-3-6_StepOne</v>
      </c>
      <c r="D8" s="71" t="str">
        <f ca="1">HYPERLINK("#B4",$G$1&amp;"-4"&amp;" down")</f>
        <v>2-1-4 down</v>
      </c>
      <c r="E8" s="72" t="str">
        <f ca="1">HYPERLINK("#E4",$G$1&amp;"-5"&amp;" down")</f>
        <v>2-1-5 down</v>
      </c>
      <c r="F8" s="58" t="str">
        <f ca="1">HYPERLINK("#H4",$G$1&amp;"-6"&amp;" down")</f>
        <v>2-1-6 down</v>
      </c>
      <c r="G8" s="77" t="str">
        <f ca="1">$G$1&amp;"-7-4"&amp;"_StepOne"</f>
        <v>2-1-7-4_StepOne</v>
      </c>
      <c r="H8" s="87" t="str">
        <f ca="1">$G$1&amp;"-7-5"&amp;"_StepOne"</f>
        <v>2-1-7-5_StepOne</v>
      </c>
      <c r="I8" s="67" t="str">
        <f ca="1">$G$1&amp;"-7-6"&amp;"_StepOne"</f>
        <v>2-1-7-6_StepOne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2-1-3-3_StepOne</v>
      </c>
      <c r="B10" s="57" t="str">
        <f ca="1">HYPERLINK("#D10",$G$1&amp;"-3 up")</f>
        <v>2-1-3 up</v>
      </c>
      <c r="C10" s="68" t="str">
        <f ca="1">$G$1&amp;"-3-7"&amp;"_StepOne"</f>
        <v>2-1-3-7_StepOne</v>
      </c>
      <c r="D10" s="70" t="str">
        <f ca="1">HYPERLINK("#B10",$G$1&amp;"-3"&amp;" down")</f>
        <v>2-1-3 down</v>
      </c>
      <c r="E10" s="96" t="str">
        <f ca="1">$G$1&amp;" up"</f>
        <v>2-1 up</v>
      </c>
      <c r="F10" s="59" t="str">
        <f ca="1">HYPERLINK("#H10",$G$1&amp;"-7"&amp;" down")</f>
        <v>2-1-7 down</v>
      </c>
      <c r="G10" s="90" t="str">
        <f ca="1">$G$1&amp;"-7-3"&amp;"_StepOne"</f>
        <v>2-1-7-3_StepOne</v>
      </c>
      <c r="H10" s="56" t="str">
        <f ca="1">HYPERLINK("#F10",$G$1&amp;"-7 up")</f>
        <v>2-1-7 up</v>
      </c>
      <c r="I10" s="68" t="str">
        <f ca="1">$G$1&amp;"-7-7"&amp;"_StepOne"</f>
        <v>2-1-7-7_StepOne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IF(目次!B19="","",目次!B19)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2-1-3-2_StepOne</v>
      </c>
      <c r="B12" s="79" t="str">
        <f ca="1">$G$1&amp;"-3-1"&amp;"_StepOne"</f>
        <v>2-1-3-1_StepOne</v>
      </c>
      <c r="C12" s="69" t="str">
        <f ca="1">$G$1&amp;"-3-8"&amp;"_StepOne"</f>
        <v>2-1-3-8_StepOne</v>
      </c>
      <c r="D12" s="70" t="str">
        <f ca="1">HYPERLINK("#B16",$G$1&amp;"-2"&amp;" down")</f>
        <v>2-1-2 down</v>
      </c>
      <c r="E12" s="55" t="str">
        <f ca="1">HYPERLINK("#E16",$G$1&amp;"-1"&amp;" down")</f>
        <v>2-1-1 down</v>
      </c>
      <c r="F12" s="59" t="str">
        <f ca="1">HYPERLINK("#H16",$G$1&amp;"-8"&amp;" down")</f>
        <v>2-1-8 down</v>
      </c>
      <c r="G12" s="77" t="str">
        <f ca="1">$G$1&amp;"-7-2"&amp;"_StepOne"</f>
        <v>2-1-7-2_StepOne</v>
      </c>
      <c r="H12" s="63" t="str">
        <f ca="1">$G$1&amp;"-7-1"&amp;"_StepOne"</f>
        <v>2-1-7-1_StepOne</v>
      </c>
      <c r="I12" s="69" t="str">
        <f ca="1">$G$1&amp;"-7-8"&amp;"_StepOne"</f>
        <v>2-1-7-8_StepOne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2-1-2-4_StepOne</v>
      </c>
      <c r="B14" s="63" t="str">
        <f ca="1">$G$1&amp;"-2-5"&amp;"_StepOne"</f>
        <v>2-1-2-5_StepOne</v>
      </c>
      <c r="C14" s="77" t="str">
        <f ca="1">$G$1&amp;"-2-6"&amp;"_StepOne"</f>
        <v>2-1-2-6_StepOne</v>
      </c>
      <c r="D14" s="62" t="str">
        <f ca="1">$G$1&amp;"-1-4"&amp;"_StepOne"</f>
        <v>2-1-1-4_StepOne</v>
      </c>
      <c r="E14" s="66" t="str">
        <f ca="1">$G$1&amp;"-1-5"&amp;"_StepOne"</f>
        <v>2-1-1-5_StepOne</v>
      </c>
      <c r="F14" s="67" t="str">
        <f ca="1">$G$1&amp;"-1-6"&amp;"_StepOne"</f>
        <v>2-1-1-6_StepOne</v>
      </c>
      <c r="G14" s="85" t="str">
        <f ca="1">$G$1&amp;"-8-4"&amp;"_StepOne"</f>
        <v>2-1-8-4_StepOne</v>
      </c>
      <c r="H14" s="82" t="str">
        <f ca="1">$G$1&amp;"-8-5"&amp;"_StepOne"</f>
        <v>2-1-8-5_StepOne</v>
      </c>
      <c r="I14" s="89" t="str">
        <f ca="1">$G$1&amp;"-8-6"&amp;"_StepOne"</f>
        <v>2-1-8-6_StepOne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2-1-2-3_StepOne</v>
      </c>
      <c r="B16" s="57" t="str">
        <f ca="1">HYPERLINK("#D12",$G$1&amp;"-2 up")</f>
        <v>2-1-2 up</v>
      </c>
      <c r="C16" s="77" t="str">
        <f ca="1">$G$1&amp;"-2-7"&amp;"_StepOne"</f>
        <v>2-1-2-7_StepOne</v>
      </c>
      <c r="D16" s="65" t="str">
        <f ca="1">$G$1&amp;"-1-3"&amp;"_StepOne"</f>
        <v>2-1-1-3_StepOne</v>
      </c>
      <c r="E16" s="56" t="str">
        <f ca="1">HYPERLINK("#E12",$G$1&amp;"-1"&amp;" up")</f>
        <v>2-1-1 up</v>
      </c>
      <c r="F16" s="68" t="str">
        <f ca="1">$G$1&amp;"-1-7"&amp;"_StepOne"</f>
        <v>2-1-1-7_StepOne</v>
      </c>
      <c r="G16" s="65" t="str">
        <f ca="1">$G$1&amp;"-8-3"&amp;"_StepOne"</f>
        <v>2-1-8-3_StepOne</v>
      </c>
      <c r="H16" s="57" t="str">
        <f ca="1">HYPERLINK("#F12",$G$1&amp;"-8 up")</f>
        <v>2-1-8 up</v>
      </c>
      <c r="I16" s="68" t="str">
        <f ca="1">$G$1&amp;"-8-7"&amp;"_StepOne"</f>
        <v>2-1-8-7_StepOne</v>
      </c>
    </row>
    <row r="17" spans="1:9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9" ht="19.5" thickTop="1" x14ac:dyDescent="0.4">
      <c r="A18" s="74" t="str">
        <f ca="1">$G$1&amp;"-2-2"&amp;"_StepOne"</f>
        <v>2-1-2-2_StepOne</v>
      </c>
      <c r="B18" s="73" t="str">
        <f ca="1">$G$1&amp;"-2-1"&amp;"_StepOne"</f>
        <v>2-1-2-1_StepOne</v>
      </c>
      <c r="C18" s="78" t="str">
        <f ca="1">$G$1&amp;"-2-8"&amp;"_StepOne"</f>
        <v>2-1-2-8_StepOne</v>
      </c>
      <c r="D18" s="64" t="str">
        <f ca="1">$G$1&amp;"-1-2"&amp;"_StepOne"</f>
        <v>2-1-1-2_StepOne</v>
      </c>
      <c r="E18" s="63" t="str">
        <f ca="1">$G$1&amp;"-1-1"&amp;"_StepOne"</f>
        <v>2-1-1-1_StepOne</v>
      </c>
      <c r="F18" s="69" t="str">
        <f ca="1">$G$1&amp;"-1-8"&amp;"_StepOne"</f>
        <v>2-1-1-8_StepOne</v>
      </c>
      <c r="G18" s="80" t="str">
        <f ca="1">$G$1&amp;"-8-2"&amp;"_StepOne"</f>
        <v>2-1-8-2_StepOne</v>
      </c>
      <c r="H18" s="63" t="str">
        <f ca="1">$G$1&amp;"-8-1"&amp;"_StepOne"</f>
        <v>2-1-8-1_StepOne</v>
      </c>
      <c r="I18" s="69" t="str">
        <f ca="1">$G$1&amp;"-8-8"&amp;"_StepOne"</f>
        <v>2-1-8-8_StepOne</v>
      </c>
    </row>
    <row r="19" spans="1:9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9" ht="13.9" customHeight="1" x14ac:dyDescent="0.4"/>
    <row r="21" spans="1:9" ht="13.9" customHeight="1" x14ac:dyDescent="0.4"/>
    <row r="22" spans="1:9" ht="13.9" customHeight="1" x14ac:dyDescent="0.4"/>
    <row r="23" spans="1:9" ht="13.9" customHeight="1" x14ac:dyDescent="0.4"/>
    <row r="24" spans="1:9" ht="13.9" customHeight="1" x14ac:dyDescent="0.4"/>
    <row r="25" spans="1:9" ht="13.9" customHeight="1" x14ac:dyDescent="0.4"/>
    <row r="26" spans="1:9" ht="13.9" customHeight="1" x14ac:dyDescent="0.4"/>
    <row r="27" spans="1:9" ht="13.9" customHeight="1" x14ac:dyDescent="0.4"/>
    <row r="28" spans="1:9" ht="13.9" customHeight="1" x14ac:dyDescent="0.4"/>
    <row r="29" spans="1:9" ht="13.9" customHeight="1" x14ac:dyDescent="0.4"/>
    <row r="30" spans="1:9" ht="13.9" customHeight="1" x14ac:dyDescent="0.4"/>
    <row r="31" spans="1:9" ht="13.9" customHeight="1" x14ac:dyDescent="0.4"/>
    <row r="32" spans="1:9" ht="13.9" customHeight="1" x14ac:dyDescent="0.4"/>
    <row r="33" ht="13.9" customHeight="1" x14ac:dyDescent="0.4"/>
    <row r="34" ht="13.9" customHeight="1" x14ac:dyDescent="0.4"/>
    <row r="35" ht="13.9" customHeight="1" x14ac:dyDescent="0.4"/>
    <row r="36" ht="13.9" customHeight="1" x14ac:dyDescent="0.4"/>
    <row r="37" ht="13.9" customHeight="1" x14ac:dyDescent="0.4"/>
    <row r="38" ht="13.9" customHeight="1" x14ac:dyDescent="0.4"/>
    <row r="39" ht="13.9" customHeight="1" x14ac:dyDescent="0.4"/>
    <row r="40" ht="13.9" customHeight="1" x14ac:dyDescent="0.4"/>
    <row r="41" ht="13.9" customHeight="1" x14ac:dyDescent="0.4"/>
    <row r="42" ht="13.9" customHeight="1" x14ac:dyDescent="0.4"/>
    <row r="43" ht="13.9" customHeight="1" x14ac:dyDescent="0.4"/>
    <row r="44" ht="13.9" customHeight="1" x14ac:dyDescent="0.4"/>
    <row r="45" ht="13.9" customHeight="1" x14ac:dyDescent="0.4"/>
    <row r="46" ht="13.9" customHeight="1" x14ac:dyDescent="0.4"/>
    <row r="47" ht="13.9" customHeight="1" x14ac:dyDescent="0.4"/>
    <row r="48" ht="13.9" customHeight="1" x14ac:dyDescent="0.4"/>
    <row r="49" ht="13.9" customHeight="1" x14ac:dyDescent="0.4"/>
    <row r="50" ht="13.9" customHeight="1" x14ac:dyDescent="0.4"/>
    <row r="51" ht="13.9" customHeight="1" x14ac:dyDescent="0.4"/>
    <row r="52" ht="13.9" customHeight="1" x14ac:dyDescent="0.4"/>
    <row r="53" ht="13.9" customHeight="1" x14ac:dyDescent="0.4"/>
    <row r="54" ht="13.9" customHeight="1" x14ac:dyDescent="0.4"/>
    <row r="55" ht="13.9" customHeight="1" x14ac:dyDescent="0.4"/>
    <row r="56" ht="13.9" customHeight="1" x14ac:dyDescent="0.4"/>
    <row r="57" ht="13.9" customHeight="1" x14ac:dyDescent="0.4"/>
    <row r="58" ht="13.9" customHeight="1" x14ac:dyDescent="0.4"/>
    <row r="59" ht="13.9" customHeight="1" x14ac:dyDescent="0.4"/>
    <row r="60" ht="13.9" customHeight="1" x14ac:dyDescent="0.4"/>
    <row r="61" ht="13.9" customHeight="1" x14ac:dyDescent="0.4"/>
    <row r="62" ht="13.9" customHeight="1" x14ac:dyDescent="0.4"/>
    <row r="63" ht="13.9" customHeight="1" x14ac:dyDescent="0.4"/>
    <row r="64" ht="13.9" customHeight="1" x14ac:dyDescent="0.4"/>
    <row r="65" ht="13.9" customHeight="1" x14ac:dyDescent="0.4"/>
    <row r="66" ht="13.9" customHeight="1" x14ac:dyDescent="0.4"/>
    <row r="67" ht="13.9" customHeight="1" x14ac:dyDescent="0.4"/>
    <row r="68" ht="13.9" customHeight="1" x14ac:dyDescent="0.4"/>
    <row r="69" ht="13.9" customHeight="1" x14ac:dyDescent="0.4"/>
    <row r="70" ht="13.9" customHeight="1" x14ac:dyDescent="0.4"/>
    <row r="71" ht="13.9" customHeight="1" x14ac:dyDescent="0.4"/>
    <row r="72" ht="13.9" customHeight="1" x14ac:dyDescent="0.4"/>
    <row r="73" ht="13.9" customHeight="1" x14ac:dyDescent="0.4"/>
    <row r="74" ht="13.9" customHeight="1" x14ac:dyDescent="0.4"/>
    <row r="75" ht="13.9" customHeight="1" x14ac:dyDescent="0.4"/>
    <row r="76" ht="13.9" customHeight="1" x14ac:dyDescent="0.4"/>
    <row r="77" ht="13.9" customHeight="1" x14ac:dyDescent="0.4"/>
    <row r="78" ht="13.9" customHeight="1" x14ac:dyDescent="0.4"/>
    <row r="79" ht="13.9" customHeight="1" x14ac:dyDescent="0.4"/>
    <row r="80" ht="13.9" customHeight="1" x14ac:dyDescent="0.4"/>
    <row r="81" ht="13.9" customHeight="1" x14ac:dyDescent="0.4"/>
    <row r="82" ht="13.9" customHeight="1" x14ac:dyDescent="0.4"/>
    <row r="83" ht="13.9" customHeight="1" x14ac:dyDescent="0.4"/>
    <row r="84" ht="13.9" customHeight="1" x14ac:dyDescent="0.4"/>
    <row r="85" ht="13.9" customHeight="1" x14ac:dyDescent="0.4"/>
    <row r="86" ht="13.9" customHeight="1" x14ac:dyDescent="0.4"/>
    <row r="87" ht="13.9" customHeight="1" x14ac:dyDescent="0.4"/>
    <row r="88" ht="13.9" customHeight="1" x14ac:dyDescent="0.4"/>
    <row r="89" ht="13.9" customHeight="1" x14ac:dyDescent="0.4"/>
    <row r="90" ht="13.9" customHeight="1" x14ac:dyDescent="0.4"/>
    <row r="91" ht="13.9" customHeight="1" x14ac:dyDescent="0.4"/>
    <row r="92" ht="13.9" customHeight="1" x14ac:dyDescent="0.4"/>
    <row r="93" ht="13.9" customHeight="1" x14ac:dyDescent="0.4"/>
    <row r="94" ht="13.9" customHeight="1" x14ac:dyDescent="0.4"/>
    <row r="95" ht="13.9" customHeight="1" x14ac:dyDescent="0.4"/>
    <row r="96" ht="13.9" customHeight="1" x14ac:dyDescent="0.4"/>
    <row r="97" ht="13.9" customHeight="1" x14ac:dyDescent="0.4"/>
    <row r="98" ht="13.9" customHeight="1" x14ac:dyDescent="0.4"/>
    <row r="99" ht="13.9" customHeight="1" x14ac:dyDescent="0.4"/>
    <row r="100" ht="13.9" customHeight="1" x14ac:dyDescent="0.4"/>
    <row r="101" ht="13.9" customHeight="1" x14ac:dyDescent="0.4"/>
    <row r="102" ht="13.9" customHeight="1" x14ac:dyDescent="0.4"/>
    <row r="103" ht="13.9" customHeight="1" x14ac:dyDescent="0.4"/>
    <row r="104" ht="13.9" customHeight="1" x14ac:dyDescent="0.4"/>
    <row r="105" ht="13.9" customHeight="1" x14ac:dyDescent="0.4"/>
    <row r="106" ht="13.9" customHeight="1" x14ac:dyDescent="0.4"/>
    <row r="107" ht="13.9" customHeight="1" x14ac:dyDescent="0.4"/>
    <row r="108" ht="13.9" customHeight="1" x14ac:dyDescent="0.4"/>
    <row r="109" ht="13.9" customHeight="1" x14ac:dyDescent="0.4"/>
    <row r="110" ht="13.9" customHeight="1" x14ac:dyDescent="0.4"/>
    <row r="111" ht="13.9" customHeight="1" x14ac:dyDescent="0.4"/>
    <row r="112" ht="13.9" customHeight="1" x14ac:dyDescent="0.4"/>
    <row r="113" ht="13.9" customHeight="1" x14ac:dyDescent="0.4"/>
    <row r="114" ht="13.9" customHeight="1" x14ac:dyDescent="0.4"/>
    <row r="115" ht="13.9" customHeight="1" x14ac:dyDescent="0.4"/>
    <row r="116" ht="13.9" customHeight="1" x14ac:dyDescent="0.4"/>
    <row r="117" ht="13.9" customHeight="1" x14ac:dyDescent="0.4"/>
    <row r="118" ht="13.9" customHeight="1" x14ac:dyDescent="0.4"/>
    <row r="119" ht="13.9" customHeight="1" x14ac:dyDescent="0.4"/>
    <row r="120" ht="13.9" customHeight="1" x14ac:dyDescent="0.4"/>
    <row r="121" ht="13.9" customHeight="1" x14ac:dyDescent="0.4"/>
    <row r="122" ht="13.9" customHeight="1" x14ac:dyDescent="0.4"/>
    <row r="123" ht="13.9" customHeight="1" x14ac:dyDescent="0.4"/>
    <row r="124" ht="13.9" customHeight="1" x14ac:dyDescent="0.4"/>
    <row r="125" ht="13.9" customHeight="1" x14ac:dyDescent="0.4"/>
    <row r="126" ht="13.9" customHeight="1" x14ac:dyDescent="0.4"/>
    <row r="127" ht="13.9" customHeight="1" x14ac:dyDescent="0.4"/>
    <row r="128" ht="13.9" customHeight="1" x14ac:dyDescent="0.4"/>
    <row r="129" ht="13.9" customHeight="1" x14ac:dyDescent="0.4"/>
    <row r="130" ht="13.9" customHeight="1" x14ac:dyDescent="0.4"/>
    <row r="131" ht="13.9" customHeight="1" x14ac:dyDescent="0.4"/>
    <row r="132" ht="13.9" customHeight="1" x14ac:dyDescent="0.4"/>
    <row r="133" ht="13.9" customHeight="1" x14ac:dyDescent="0.4"/>
    <row r="134" ht="13.9" customHeight="1" x14ac:dyDescent="0.4"/>
    <row r="135" ht="13.9" customHeight="1" x14ac:dyDescent="0.4"/>
    <row r="136" ht="13.9" customHeight="1" x14ac:dyDescent="0.4"/>
    <row r="137" ht="13.9" customHeight="1" x14ac:dyDescent="0.4"/>
    <row r="138" ht="13.9" customHeight="1" x14ac:dyDescent="0.4"/>
    <row r="139" ht="13.9" customHeight="1" x14ac:dyDescent="0.4"/>
    <row r="140" ht="13.9" customHeight="1" x14ac:dyDescent="0.4"/>
    <row r="141" ht="13.9" customHeight="1" x14ac:dyDescent="0.4"/>
    <row r="142" ht="13.9" customHeight="1" x14ac:dyDescent="0.4"/>
    <row r="143" ht="13.9" customHeight="1" x14ac:dyDescent="0.4"/>
    <row r="144" ht="13.9" customHeight="1" x14ac:dyDescent="0.4"/>
    <row r="145" ht="13.9" customHeight="1" x14ac:dyDescent="0.4"/>
    <row r="146" ht="13.9" customHeight="1" x14ac:dyDescent="0.4"/>
    <row r="147" ht="13.9" customHeight="1" x14ac:dyDescent="0.4"/>
    <row r="148" ht="13.9" customHeight="1" x14ac:dyDescent="0.4"/>
    <row r="149" ht="13.9" customHeight="1" x14ac:dyDescent="0.4"/>
    <row r="150" ht="13.9" customHeight="1" x14ac:dyDescent="0.4"/>
    <row r="151" ht="13.9" customHeight="1" x14ac:dyDescent="0.4"/>
    <row r="152" ht="13.9" customHeight="1" x14ac:dyDescent="0.4"/>
    <row r="153" ht="13.9" customHeight="1" x14ac:dyDescent="0.4"/>
    <row r="154" ht="13.9" customHeight="1" x14ac:dyDescent="0.4"/>
    <row r="155" ht="13.9" customHeight="1" x14ac:dyDescent="0.4"/>
    <row r="156" ht="13.9" customHeight="1" x14ac:dyDescent="0.4"/>
    <row r="157" ht="13.9" customHeight="1" x14ac:dyDescent="0.4"/>
    <row r="158" ht="13.9" customHeight="1" x14ac:dyDescent="0.4"/>
    <row r="159" ht="13.9" customHeight="1" x14ac:dyDescent="0.4"/>
    <row r="160" ht="13.9" customHeight="1" x14ac:dyDescent="0.4"/>
    <row r="161" ht="13.9" customHeight="1" x14ac:dyDescent="0.4"/>
    <row r="162" ht="13.9" customHeight="1" x14ac:dyDescent="0.4"/>
    <row r="163" ht="13.9" customHeight="1" x14ac:dyDescent="0.4"/>
    <row r="164" ht="13.9" customHeight="1" x14ac:dyDescent="0.4"/>
    <row r="165" ht="13.9" customHeight="1" x14ac:dyDescent="0.4"/>
    <row r="166" ht="13.9" customHeight="1" x14ac:dyDescent="0.4"/>
    <row r="167" ht="13.9" customHeight="1" x14ac:dyDescent="0.4"/>
    <row r="168" ht="13.9" customHeight="1" x14ac:dyDescent="0.4"/>
    <row r="169" ht="13.9" customHeight="1" x14ac:dyDescent="0.4"/>
    <row r="170" ht="13.9" customHeight="1" x14ac:dyDescent="0.4"/>
    <row r="171" ht="13.9" customHeight="1" x14ac:dyDescent="0.4"/>
    <row r="172" ht="13.9" customHeight="1" x14ac:dyDescent="0.4"/>
    <row r="173" ht="13.9" customHeight="1" x14ac:dyDescent="0.4"/>
    <row r="174" ht="13.9" customHeight="1" x14ac:dyDescent="0.4"/>
    <row r="175" ht="13.9" customHeight="1" x14ac:dyDescent="0.4"/>
    <row r="176" ht="13.9" customHeight="1" x14ac:dyDescent="0.4"/>
    <row r="177" ht="13.9" customHeight="1" x14ac:dyDescent="0.4"/>
    <row r="178" ht="13.9" customHeight="1" x14ac:dyDescent="0.4"/>
    <row r="179" ht="13.9" customHeight="1" x14ac:dyDescent="0.4"/>
    <row r="180" ht="13.9" customHeight="1" x14ac:dyDescent="0.4"/>
    <row r="181" ht="13.9" customHeight="1" x14ac:dyDescent="0.4"/>
    <row r="182" ht="13.9" customHeight="1" x14ac:dyDescent="0.4"/>
    <row r="183" ht="13.9" customHeight="1" x14ac:dyDescent="0.4"/>
    <row r="184" ht="13.9" customHeight="1" x14ac:dyDescent="0.4"/>
    <row r="185" ht="13.9" customHeight="1" x14ac:dyDescent="0.4"/>
    <row r="186" ht="13.9" customHeight="1" x14ac:dyDescent="0.4"/>
    <row r="187" ht="13.9" customHeight="1" x14ac:dyDescent="0.4"/>
    <row r="188" ht="13.9" customHeight="1" x14ac:dyDescent="0.4"/>
    <row r="189" ht="13.9" customHeight="1" x14ac:dyDescent="0.4"/>
    <row r="190" ht="13.9" customHeight="1" x14ac:dyDescent="0.4"/>
    <row r="191" ht="13.9" customHeight="1" x14ac:dyDescent="0.4"/>
    <row r="192" ht="13.9" customHeight="1" x14ac:dyDescent="0.4"/>
    <row r="193" ht="13.9" customHeight="1" x14ac:dyDescent="0.4"/>
    <row r="194" ht="13.9" customHeight="1" x14ac:dyDescent="0.4"/>
    <row r="195" ht="13.9" customHeight="1" x14ac:dyDescent="0.4"/>
    <row r="196" ht="13.9" customHeight="1" x14ac:dyDescent="0.4"/>
    <row r="197" ht="13.9" customHeight="1" x14ac:dyDescent="0.4"/>
    <row r="198" ht="13.9" customHeight="1" x14ac:dyDescent="0.4"/>
    <row r="199" ht="13.9" customHeight="1" x14ac:dyDescent="0.4"/>
    <row r="200" ht="13.9" customHeight="1" x14ac:dyDescent="0.4"/>
    <row r="201" ht="13.9" customHeight="1" x14ac:dyDescent="0.4"/>
    <row r="202" ht="13.9" customHeight="1" x14ac:dyDescent="0.4"/>
    <row r="203" ht="13.9" customHeight="1" x14ac:dyDescent="0.4"/>
    <row r="204" ht="13.9" customHeight="1" x14ac:dyDescent="0.4"/>
    <row r="205" ht="13.9" customHeight="1" x14ac:dyDescent="0.4"/>
    <row r="206" ht="13.9" customHeight="1" x14ac:dyDescent="0.4"/>
    <row r="207" ht="13.9" customHeight="1" x14ac:dyDescent="0.4"/>
    <row r="208" ht="13.9" customHeight="1" x14ac:dyDescent="0.4"/>
    <row r="209" ht="13.9" customHeight="1" x14ac:dyDescent="0.4"/>
    <row r="210" ht="13.9" customHeight="1" x14ac:dyDescent="0.4"/>
    <row r="211" ht="13.9" customHeight="1" x14ac:dyDescent="0.4"/>
    <row r="212" ht="13.9" customHeight="1" x14ac:dyDescent="0.4"/>
    <row r="213" ht="13.9" customHeight="1" x14ac:dyDescent="0.4"/>
    <row r="214" ht="13.9" customHeight="1" x14ac:dyDescent="0.4"/>
    <row r="215" ht="13.9" customHeight="1" x14ac:dyDescent="0.4"/>
    <row r="216" ht="13.9" customHeight="1" x14ac:dyDescent="0.4"/>
    <row r="217" ht="13.9" customHeight="1" x14ac:dyDescent="0.4"/>
    <row r="218" ht="13.9" customHeight="1" x14ac:dyDescent="0.4"/>
    <row r="219" ht="13.9" customHeight="1" x14ac:dyDescent="0.4"/>
    <row r="220" ht="13.9" customHeight="1" x14ac:dyDescent="0.4"/>
    <row r="221" ht="13.9" customHeight="1" x14ac:dyDescent="0.4"/>
    <row r="222" ht="13.9" customHeight="1" x14ac:dyDescent="0.4"/>
    <row r="223" ht="13.9" customHeight="1" x14ac:dyDescent="0.4"/>
    <row r="224" ht="13.9" customHeight="1" x14ac:dyDescent="0.4"/>
    <row r="225" ht="13.9" customHeight="1" x14ac:dyDescent="0.4"/>
    <row r="226" ht="13.9" customHeight="1" x14ac:dyDescent="0.4"/>
    <row r="227" ht="13.9" customHeight="1" x14ac:dyDescent="0.4"/>
    <row r="228" ht="13.9" customHeight="1" x14ac:dyDescent="0.4"/>
    <row r="229" ht="13.9" customHeight="1" x14ac:dyDescent="0.4"/>
    <row r="230" ht="13.9" customHeight="1" x14ac:dyDescent="0.4"/>
    <row r="231" ht="13.9" customHeight="1" x14ac:dyDescent="0.4"/>
    <row r="232" ht="13.9" customHeight="1" x14ac:dyDescent="0.4"/>
    <row r="233" ht="13.9" customHeight="1" x14ac:dyDescent="0.4"/>
    <row r="234" ht="13.9" customHeight="1" x14ac:dyDescent="0.4"/>
    <row r="235" ht="13.9" customHeight="1" x14ac:dyDescent="0.4"/>
    <row r="236" ht="13.9" customHeight="1" x14ac:dyDescent="0.4"/>
    <row r="237" ht="13.9" customHeight="1" x14ac:dyDescent="0.4"/>
    <row r="238" ht="13.9" customHeight="1" x14ac:dyDescent="0.4"/>
    <row r="239" ht="13.9" customHeight="1" x14ac:dyDescent="0.4"/>
    <row r="240" ht="13.9" customHeight="1" x14ac:dyDescent="0.4"/>
    <row r="241" ht="13.9" customHeight="1" x14ac:dyDescent="0.4"/>
    <row r="242" ht="13.9" customHeight="1" x14ac:dyDescent="0.4"/>
    <row r="243" ht="13.9" customHeight="1" x14ac:dyDescent="0.4"/>
    <row r="244" ht="13.9" customHeight="1" x14ac:dyDescent="0.4"/>
    <row r="245" ht="13.9" customHeight="1" x14ac:dyDescent="0.4"/>
    <row r="246" ht="13.9" customHeight="1" x14ac:dyDescent="0.4"/>
    <row r="247" ht="13.9" customHeight="1" x14ac:dyDescent="0.4"/>
    <row r="248" ht="13.9" customHeight="1" x14ac:dyDescent="0.4"/>
    <row r="249" ht="13.9" customHeight="1" x14ac:dyDescent="0.4"/>
    <row r="250" ht="13.9" customHeight="1" x14ac:dyDescent="0.4"/>
    <row r="251" ht="13.9" customHeight="1" x14ac:dyDescent="0.4"/>
    <row r="252" ht="13.9" customHeight="1" x14ac:dyDescent="0.4"/>
    <row r="253" ht="13.9" customHeight="1" x14ac:dyDescent="0.4"/>
    <row r="254" ht="13.9" customHeight="1" x14ac:dyDescent="0.4"/>
    <row r="255" ht="13.9" customHeight="1" x14ac:dyDescent="0.4"/>
    <row r="256" ht="13.9" customHeight="1" x14ac:dyDescent="0.4"/>
    <row r="257" ht="13.9" customHeight="1" x14ac:dyDescent="0.4"/>
    <row r="258" ht="13.9" customHeight="1" x14ac:dyDescent="0.4"/>
    <row r="259" ht="13.9" customHeight="1" x14ac:dyDescent="0.4"/>
    <row r="260" ht="13.9" customHeight="1" x14ac:dyDescent="0.4"/>
    <row r="261" ht="13.9" customHeight="1" x14ac:dyDescent="0.4"/>
    <row r="262" ht="13.9" customHeight="1" x14ac:dyDescent="0.4"/>
    <row r="263" ht="13.9" customHeight="1" x14ac:dyDescent="0.4"/>
    <row r="264" ht="13.9" customHeight="1" x14ac:dyDescent="0.4"/>
    <row r="265" ht="13.9" customHeight="1" x14ac:dyDescent="0.4"/>
    <row r="266" ht="13.9" customHeight="1" x14ac:dyDescent="0.4"/>
    <row r="267" ht="13.9" customHeight="1" x14ac:dyDescent="0.4"/>
    <row r="268" ht="13.9" customHeight="1" x14ac:dyDescent="0.4"/>
    <row r="269" ht="13.9" customHeight="1" x14ac:dyDescent="0.4"/>
    <row r="270" ht="13.9" customHeight="1" x14ac:dyDescent="0.4"/>
    <row r="271" ht="13.9" customHeight="1" x14ac:dyDescent="0.4"/>
    <row r="272" ht="13.9" customHeight="1" x14ac:dyDescent="0.4"/>
    <row r="273" ht="13.9" customHeight="1" x14ac:dyDescent="0.4"/>
    <row r="274" ht="13.9" customHeight="1" x14ac:dyDescent="0.4"/>
    <row r="275" ht="13.9" customHeight="1" x14ac:dyDescent="0.4"/>
    <row r="276" ht="13.9" customHeight="1" x14ac:dyDescent="0.4"/>
    <row r="277" ht="13.9" customHeight="1" x14ac:dyDescent="0.4"/>
    <row r="278" ht="13.9" customHeight="1" x14ac:dyDescent="0.4"/>
    <row r="279" ht="13.9" customHeight="1" x14ac:dyDescent="0.4"/>
    <row r="280" ht="13.9" customHeight="1" x14ac:dyDescent="0.4"/>
    <row r="281" ht="13.9" customHeight="1" x14ac:dyDescent="0.4"/>
    <row r="282" ht="13.9" customHeight="1" x14ac:dyDescent="0.4"/>
    <row r="283" ht="13.9" customHeight="1" x14ac:dyDescent="0.4"/>
    <row r="284" ht="13.9" customHeight="1" x14ac:dyDescent="0.4"/>
    <row r="285" ht="13.9" customHeight="1" x14ac:dyDescent="0.4"/>
    <row r="286" ht="13.9" customHeight="1" x14ac:dyDescent="0.4"/>
    <row r="287" ht="13.9" customHeight="1" x14ac:dyDescent="0.4"/>
    <row r="288" ht="13.9" customHeight="1" x14ac:dyDescent="0.4"/>
    <row r="289" ht="13.9" customHeight="1" x14ac:dyDescent="0.4"/>
    <row r="290" ht="13.9" customHeight="1" x14ac:dyDescent="0.4"/>
    <row r="291" ht="13.9" customHeight="1" x14ac:dyDescent="0.4"/>
    <row r="292" ht="13.9" customHeight="1" x14ac:dyDescent="0.4"/>
    <row r="293" ht="13.9" customHeight="1" x14ac:dyDescent="0.4"/>
    <row r="294" ht="13.9" customHeight="1" x14ac:dyDescent="0.4"/>
    <row r="295" ht="13.9" customHeight="1" x14ac:dyDescent="0.4"/>
    <row r="296" ht="13.9" customHeight="1" x14ac:dyDescent="0.4"/>
    <row r="297" ht="13.9" customHeight="1" x14ac:dyDescent="0.4"/>
    <row r="298" ht="13.9" customHeight="1" x14ac:dyDescent="0.4"/>
    <row r="299" ht="13.9" customHeight="1" x14ac:dyDescent="0.4"/>
    <row r="300" ht="13.9" customHeight="1" x14ac:dyDescent="0.4"/>
    <row r="301" ht="13.9" customHeight="1" x14ac:dyDescent="0.4"/>
    <row r="302" ht="13.9" customHeight="1" x14ac:dyDescent="0.4"/>
    <row r="303" ht="13.9" customHeight="1" x14ac:dyDescent="0.4"/>
    <row r="304" ht="13.9" customHeight="1" x14ac:dyDescent="0.4"/>
    <row r="305" ht="13.9" customHeight="1" x14ac:dyDescent="0.4"/>
    <row r="306" ht="13.9" customHeight="1" x14ac:dyDescent="0.4"/>
    <row r="307" ht="13.9" customHeight="1" x14ac:dyDescent="0.4"/>
    <row r="308" ht="13.9" customHeight="1" x14ac:dyDescent="0.4"/>
    <row r="309" ht="13.9" customHeight="1" x14ac:dyDescent="0.4"/>
    <row r="310" ht="13.9" customHeight="1" x14ac:dyDescent="0.4"/>
    <row r="311" ht="13.9" customHeight="1" x14ac:dyDescent="0.4"/>
    <row r="312" ht="13.9" customHeight="1" x14ac:dyDescent="0.4"/>
    <row r="313" ht="13.9" customHeight="1" x14ac:dyDescent="0.4"/>
    <row r="314" ht="13.9" customHeight="1" x14ac:dyDescent="0.4"/>
    <row r="315" ht="13.9" customHeight="1" x14ac:dyDescent="0.4"/>
    <row r="316" ht="13.9" customHeight="1" x14ac:dyDescent="0.4"/>
    <row r="317" ht="13.9" customHeight="1" x14ac:dyDescent="0.4"/>
    <row r="318" ht="13.9" customHeight="1" x14ac:dyDescent="0.4"/>
    <row r="319" ht="13.9" customHeight="1" x14ac:dyDescent="0.4"/>
    <row r="320" ht="13.9" customHeight="1" x14ac:dyDescent="0.4"/>
    <row r="321" ht="13.9" customHeight="1" x14ac:dyDescent="0.4"/>
    <row r="322" ht="13.9" customHeight="1" x14ac:dyDescent="0.4"/>
    <row r="323" ht="13.9" customHeight="1" x14ac:dyDescent="0.4"/>
    <row r="324" ht="13.9" customHeight="1" x14ac:dyDescent="0.4"/>
    <row r="325" ht="13.9" customHeight="1" x14ac:dyDescent="0.4"/>
    <row r="326" ht="13.9" customHeight="1" x14ac:dyDescent="0.4"/>
    <row r="327" ht="13.9" customHeight="1" x14ac:dyDescent="0.4"/>
    <row r="328" ht="13.9" customHeight="1" x14ac:dyDescent="0.4"/>
    <row r="329" ht="13.9" customHeight="1" x14ac:dyDescent="0.4"/>
    <row r="330" ht="13.9" customHeight="1" x14ac:dyDescent="0.4"/>
    <row r="331" ht="13.9" customHeight="1" x14ac:dyDescent="0.4"/>
    <row r="332" ht="13.9" customHeight="1" x14ac:dyDescent="0.4"/>
    <row r="333" ht="13.9" customHeight="1" x14ac:dyDescent="0.4"/>
    <row r="334" ht="13.9" customHeight="1" x14ac:dyDescent="0.4"/>
    <row r="335" ht="13.9" customHeight="1" x14ac:dyDescent="0.4"/>
    <row r="336" ht="13.9" customHeight="1" x14ac:dyDescent="0.4"/>
    <row r="337" ht="13.9" customHeight="1" x14ac:dyDescent="0.4"/>
    <row r="338" ht="13.9" customHeight="1" x14ac:dyDescent="0.4"/>
    <row r="339" ht="13.9" customHeight="1" x14ac:dyDescent="0.4"/>
    <row r="340" ht="13.9" customHeight="1" x14ac:dyDescent="0.4"/>
    <row r="341" ht="13.9" customHeight="1" x14ac:dyDescent="0.4"/>
    <row r="342" ht="13.9" customHeight="1" x14ac:dyDescent="0.4"/>
    <row r="343" ht="13.9" customHeight="1" x14ac:dyDescent="0.4"/>
    <row r="344" ht="13.9" customHeight="1" x14ac:dyDescent="0.4"/>
    <row r="345" ht="13.9" customHeight="1" x14ac:dyDescent="0.4"/>
    <row r="346" ht="13.9" customHeight="1" x14ac:dyDescent="0.4"/>
    <row r="347" ht="13.9" customHeight="1" x14ac:dyDescent="0.4"/>
    <row r="348" ht="13.9" customHeight="1" x14ac:dyDescent="0.4"/>
    <row r="349" ht="13.9" customHeight="1" x14ac:dyDescent="0.4"/>
    <row r="350" ht="13.9" customHeight="1" x14ac:dyDescent="0.4"/>
    <row r="351" ht="13.9" customHeight="1" x14ac:dyDescent="0.4"/>
    <row r="352" ht="13.9" customHeight="1" x14ac:dyDescent="0.4"/>
    <row r="353" ht="13.9" customHeight="1" x14ac:dyDescent="0.4"/>
    <row r="354" ht="13.9" customHeight="1" x14ac:dyDescent="0.4"/>
    <row r="355" ht="13.9" customHeight="1" x14ac:dyDescent="0.4"/>
    <row r="356" ht="13.9" customHeight="1" x14ac:dyDescent="0.4"/>
    <row r="357" ht="13.9" customHeight="1" x14ac:dyDescent="0.4"/>
    <row r="358" ht="13.9" customHeight="1" x14ac:dyDescent="0.4"/>
    <row r="359" ht="13.9" customHeight="1" x14ac:dyDescent="0.4"/>
    <row r="360" ht="13.9" customHeight="1" x14ac:dyDescent="0.4"/>
    <row r="361" ht="13.9" customHeight="1" x14ac:dyDescent="0.4"/>
    <row r="362" ht="13.9" customHeight="1" x14ac:dyDescent="0.4"/>
    <row r="363" ht="13.9" customHeight="1" x14ac:dyDescent="0.4"/>
    <row r="364" ht="13.9" customHeight="1" x14ac:dyDescent="0.4"/>
    <row r="365" ht="13.9" customHeight="1" x14ac:dyDescent="0.4"/>
    <row r="366" ht="13.9" customHeight="1" x14ac:dyDescent="0.4"/>
    <row r="367" ht="13.9" customHeight="1" x14ac:dyDescent="0.4"/>
    <row r="368" ht="13.9" customHeight="1" x14ac:dyDescent="0.4"/>
    <row r="369" ht="13.9" customHeight="1" x14ac:dyDescent="0.4"/>
    <row r="370" ht="13.9" customHeight="1" x14ac:dyDescent="0.4"/>
    <row r="371" ht="13.9" customHeight="1" x14ac:dyDescent="0.4"/>
    <row r="372" ht="13.9" customHeight="1" x14ac:dyDescent="0.4"/>
    <row r="373" ht="13.9" customHeight="1" x14ac:dyDescent="0.4"/>
    <row r="374" ht="13.9" customHeight="1" x14ac:dyDescent="0.4"/>
    <row r="375" ht="13.9" customHeight="1" x14ac:dyDescent="0.4"/>
    <row r="376" ht="13.9" customHeight="1" x14ac:dyDescent="0.4"/>
    <row r="377" ht="13.9" customHeight="1" x14ac:dyDescent="0.4"/>
    <row r="378" ht="13.9" customHeight="1" x14ac:dyDescent="0.4"/>
    <row r="379" ht="13.9" customHeight="1" x14ac:dyDescent="0.4"/>
    <row r="380" ht="13.9" customHeight="1" x14ac:dyDescent="0.4"/>
    <row r="381" ht="13.9" customHeight="1" x14ac:dyDescent="0.4"/>
    <row r="382" ht="13.9" customHeight="1" x14ac:dyDescent="0.4"/>
    <row r="383" ht="13.9" customHeight="1" x14ac:dyDescent="0.4"/>
    <row r="384" ht="13.9" customHeight="1" x14ac:dyDescent="0.4"/>
    <row r="385" ht="13.9" customHeight="1" x14ac:dyDescent="0.4"/>
    <row r="386" ht="13.9" customHeight="1" x14ac:dyDescent="0.4"/>
    <row r="387" ht="13.9" customHeight="1" x14ac:dyDescent="0.4"/>
    <row r="388" ht="13.9" customHeight="1" x14ac:dyDescent="0.4"/>
    <row r="389" ht="13.9" customHeight="1" x14ac:dyDescent="0.4"/>
    <row r="390" ht="13.9" customHeight="1" x14ac:dyDescent="0.4"/>
    <row r="391" ht="13.9" customHeight="1" x14ac:dyDescent="0.4"/>
    <row r="392" ht="13.9" customHeight="1" x14ac:dyDescent="0.4"/>
    <row r="393" ht="13.9" customHeight="1" x14ac:dyDescent="0.4"/>
    <row r="394" ht="13.9" customHeight="1" x14ac:dyDescent="0.4"/>
    <row r="395" ht="13.9" customHeight="1" x14ac:dyDescent="0.4"/>
    <row r="396" ht="13.9" customHeight="1" x14ac:dyDescent="0.4"/>
    <row r="397" ht="13.9" customHeight="1" x14ac:dyDescent="0.4"/>
    <row r="398" ht="13.9" customHeight="1" x14ac:dyDescent="0.4"/>
    <row r="399" ht="13.9" customHeight="1" x14ac:dyDescent="0.4"/>
    <row r="400" ht="13.9" customHeight="1" x14ac:dyDescent="0.4"/>
    <row r="401" ht="13.9" customHeight="1" x14ac:dyDescent="0.4"/>
    <row r="402" ht="13.9" customHeight="1" x14ac:dyDescent="0.4"/>
    <row r="403" ht="13.9" customHeight="1" x14ac:dyDescent="0.4"/>
    <row r="404" ht="13.9" customHeight="1" x14ac:dyDescent="0.4"/>
    <row r="405" ht="13.9" customHeight="1" x14ac:dyDescent="0.4"/>
    <row r="406" ht="13.9" customHeight="1" x14ac:dyDescent="0.4"/>
    <row r="407" ht="13.9" customHeight="1" x14ac:dyDescent="0.4"/>
    <row r="408" ht="13.9" customHeight="1" x14ac:dyDescent="0.4"/>
    <row r="409" ht="13.9" customHeight="1" x14ac:dyDescent="0.4"/>
    <row r="410" ht="13.9" customHeight="1" x14ac:dyDescent="0.4"/>
    <row r="411" ht="13.9" customHeight="1" x14ac:dyDescent="0.4"/>
    <row r="412" ht="13.9" customHeight="1" x14ac:dyDescent="0.4"/>
    <row r="413" ht="13.9" customHeight="1" x14ac:dyDescent="0.4"/>
    <row r="414" ht="13.9" customHeight="1" x14ac:dyDescent="0.4"/>
    <row r="415" ht="13.9" customHeight="1" x14ac:dyDescent="0.4"/>
    <row r="416" ht="13.9" customHeight="1" x14ac:dyDescent="0.4"/>
    <row r="417" ht="13.9" customHeight="1" x14ac:dyDescent="0.4"/>
    <row r="418" ht="13.9" customHeight="1" x14ac:dyDescent="0.4"/>
    <row r="419" ht="13.9" customHeight="1" x14ac:dyDescent="0.4"/>
    <row r="420" ht="13.9" customHeight="1" x14ac:dyDescent="0.4"/>
    <row r="421" ht="13.9" customHeight="1" x14ac:dyDescent="0.4"/>
    <row r="422" ht="13.9" customHeight="1" x14ac:dyDescent="0.4"/>
    <row r="423" ht="13.9" customHeight="1" x14ac:dyDescent="0.4"/>
    <row r="424" ht="13.9" customHeight="1" x14ac:dyDescent="0.4"/>
    <row r="425" ht="13.9" customHeight="1" x14ac:dyDescent="0.4"/>
    <row r="426" ht="13.9" customHeight="1" x14ac:dyDescent="0.4"/>
    <row r="427" ht="13.9" customHeight="1" x14ac:dyDescent="0.4"/>
    <row r="428" ht="13.9" customHeight="1" x14ac:dyDescent="0.4"/>
    <row r="429" ht="13.9" customHeight="1" x14ac:dyDescent="0.4"/>
    <row r="430" ht="13.9" customHeight="1" x14ac:dyDescent="0.4"/>
    <row r="431" ht="13.9" customHeight="1" x14ac:dyDescent="0.4"/>
    <row r="432" ht="13.9" customHeight="1" x14ac:dyDescent="0.4"/>
    <row r="433" ht="13.9" customHeight="1" x14ac:dyDescent="0.4"/>
    <row r="434" ht="13.9" customHeight="1" x14ac:dyDescent="0.4"/>
    <row r="435" ht="13.9" customHeight="1" x14ac:dyDescent="0.4"/>
    <row r="436" ht="13.9" customHeight="1" x14ac:dyDescent="0.4"/>
    <row r="437" ht="13.9" customHeight="1" x14ac:dyDescent="0.4"/>
    <row r="438" ht="13.9" customHeight="1" x14ac:dyDescent="0.4"/>
    <row r="439" ht="13.9" customHeight="1" x14ac:dyDescent="0.4"/>
    <row r="440" ht="13.9" customHeight="1" x14ac:dyDescent="0.4"/>
    <row r="441" ht="13.9" customHeight="1" x14ac:dyDescent="0.4"/>
    <row r="442" ht="13.9" customHeight="1" x14ac:dyDescent="0.4"/>
    <row r="443" ht="13.9" customHeight="1" x14ac:dyDescent="0.4"/>
    <row r="444" ht="13.9" customHeight="1" x14ac:dyDescent="0.4"/>
    <row r="445" ht="13.9" customHeight="1" x14ac:dyDescent="0.4"/>
    <row r="446" ht="13.9" customHeight="1" x14ac:dyDescent="0.4"/>
    <row r="447" ht="13.9" customHeight="1" x14ac:dyDescent="0.4"/>
    <row r="448" ht="13.9" customHeight="1" x14ac:dyDescent="0.4"/>
    <row r="449" ht="13.9" customHeight="1" x14ac:dyDescent="0.4"/>
    <row r="450" ht="13.9" customHeight="1" x14ac:dyDescent="0.4"/>
    <row r="451" ht="13.9" customHeight="1" x14ac:dyDescent="0.4"/>
    <row r="452" ht="13.9" customHeight="1" x14ac:dyDescent="0.4"/>
    <row r="453" ht="13.9" customHeight="1" x14ac:dyDescent="0.4"/>
    <row r="454" ht="13.9" customHeight="1" x14ac:dyDescent="0.4"/>
    <row r="455" ht="13.9" customHeight="1" x14ac:dyDescent="0.4"/>
    <row r="456" ht="13.9" customHeight="1" x14ac:dyDescent="0.4"/>
    <row r="457" ht="13.9" customHeight="1" x14ac:dyDescent="0.4"/>
    <row r="458" ht="13.9" customHeight="1" x14ac:dyDescent="0.4"/>
    <row r="459" ht="13.9" customHeight="1" x14ac:dyDescent="0.4"/>
    <row r="460" ht="13.9" customHeight="1" x14ac:dyDescent="0.4"/>
    <row r="461" ht="13.9" customHeight="1" x14ac:dyDescent="0.4"/>
    <row r="462" ht="13.9" customHeight="1" x14ac:dyDescent="0.4"/>
    <row r="463" ht="13.9" customHeight="1" x14ac:dyDescent="0.4"/>
    <row r="464" ht="13.9" customHeight="1" x14ac:dyDescent="0.4"/>
    <row r="465" ht="13.9" customHeight="1" x14ac:dyDescent="0.4"/>
    <row r="466" ht="13.9" customHeight="1" x14ac:dyDescent="0.4"/>
    <row r="467" ht="13.9" customHeight="1" x14ac:dyDescent="0.4"/>
    <row r="468" ht="13.9" customHeight="1" x14ac:dyDescent="0.4"/>
    <row r="469" ht="13.9" customHeight="1" x14ac:dyDescent="0.4"/>
    <row r="470" ht="13.9" customHeight="1" x14ac:dyDescent="0.4"/>
    <row r="471" ht="13.9" customHeight="1" x14ac:dyDescent="0.4"/>
    <row r="472" ht="13.9" customHeight="1" x14ac:dyDescent="0.4"/>
    <row r="473" ht="13.9" customHeight="1" x14ac:dyDescent="0.4"/>
    <row r="474" ht="13.9" customHeight="1" x14ac:dyDescent="0.4"/>
    <row r="475" ht="13.9" customHeight="1" x14ac:dyDescent="0.4"/>
    <row r="476" ht="13.9" customHeight="1" x14ac:dyDescent="0.4"/>
    <row r="477" ht="13.9" customHeight="1" x14ac:dyDescent="0.4"/>
    <row r="478" ht="13.9" customHeight="1" x14ac:dyDescent="0.4"/>
    <row r="479" ht="13.9" customHeight="1" x14ac:dyDescent="0.4"/>
    <row r="480" ht="13.9" customHeight="1" x14ac:dyDescent="0.4"/>
    <row r="481" ht="13.9" customHeight="1" x14ac:dyDescent="0.4"/>
    <row r="482" ht="13.9" customHeight="1" x14ac:dyDescent="0.4"/>
    <row r="483" ht="13.9" customHeight="1" x14ac:dyDescent="0.4"/>
    <row r="484" ht="13.9" customHeight="1" x14ac:dyDescent="0.4"/>
    <row r="485" ht="13.9" customHeight="1" x14ac:dyDescent="0.4"/>
    <row r="486" ht="13.9" customHeight="1" x14ac:dyDescent="0.4"/>
    <row r="487" ht="13.9" customHeight="1" x14ac:dyDescent="0.4"/>
    <row r="488" ht="13.9" customHeight="1" x14ac:dyDescent="0.4"/>
    <row r="489" ht="13.9" customHeight="1" x14ac:dyDescent="0.4"/>
    <row r="490" ht="13.9" customHeight="1" x14ac:dyDescent="0.4"/>
    <row r="491" ht="13.9" customHeight="1" x14ac:dyDescent="0.4"/>
    <row r="492" ht="13.9" customHeight="1" x14ac:dyDescent="0.4"/>
    <row r="493" ht="13.9" customHeight="1" x14ac:dyDescent="0.4"/>
    <row r="494" ht="13.9" customHeight="1" x14ac:dyDescent="0.4"/>
    <row r="495" ht="13.9" customHeight="1" x14ac:dyDescent="0.4"/>
    <row r="496" ht="13.9" customHeight="1" x14ac:dyDescent="0.4"/>
    <row r="497" ht="13.9" customHeight="1" x14ac:dyDescent="0.4"/>
    <row r="498" ht="13.9" customHeight="1" x14ac:dyDescent="0.4"/>
    <row r="499" ht="13.9" customHeight="1" x14ac:dyDescent="0.4"/>
    <row r="500" ht="13.9" customHeight="1" x14ac:dyDescent="0.4"/>
    <row r="501" ht="13.9" customHeight="1" x14ac:dyDescent="0.4"/>
    <row r="502" ht="13.9" customHeight="1" x14ac:dyDescent="0.4"/>
    <row r="503" ht="13.9" customHeight="1" x14ac:dyDescent="0.4"/>
    <row r="504" ht="13.9" customHeight="1" x14ac:dyDescent="0.4"/>
    <row r="505" ht="13.9" customHeight="1" x14ac:dyDescent="0.4"/>
    <row r="506" ht="13.9" customHeight="1" x14ac:dyDescent="0.4"/>
    <row r="507" ht="13.9" customHeight="1" x14ac:dyDescent="0.4"/>
    <row r="508" ht="13.9" customHeight="1" x14ac:dyDescent="0.4"/>
    <row r="509" ht="13.9" customHeight="1" x14ac:dyDescent="0.4"/>
    <row r="510" ht="13.9" customHeight="1" x14ac:dyDescent="0.4"/>
    <row r="511" ht="13.9" customHeight="1" x14ac:dyDescent="0.4"/>
    <row r="512" ht="13.9" customHeight="1" x14ac:dyDescent="0.4"/>
    <row r="513" ht="13.9" customHeight="1" x14ac:dyDescent="0.4"/>
    <row r="514" ht="13.9" customHeight="1" x14ac:dyDescent="0.4"/>
    <row r="515" ht="13.9" customHeight="1" x14ac:dyDescent="0.4"/>
    <row r="516" ht="13.9" customHeight="1" x14ac:dyDescent="0.4"/>
    <row r="517" ht="13.9" customHeight="1" x14ac:dyDescent="0.4"/>
    <row r="518" ht="13.9" customHeight="1" x14ac:dyDescent="0.4"/>
    <row r="519" ht="13.9" customHeight="1" x14ac:dyDescent="0.4"/>
    <row r="520" ht="13.9" customHeight="1" x14ac:dyDescent="0.4"/>
    <row r="521" ht="13.9" customHeight="1" x14ac:dyDescent="0.4"/>
    <row r="522" ht="13.9" customHeight="1" x14ac:dyDescent="0.4"/>
    <row r="523" ht="13.9" customHeight="1" x14ac:dyDescent="0.4"/>
    <row r="524" ht="13.9" customHeight="1" x14ac:dyDescent="0.4"/>
    <row r="525" ht="13.9" customHeight="1" x14ac:dyDescent="0.4"/>
    <row r="526" ht="13.9" customHeight="1" x14ac:dyDescent="0.4"/>
    <row r="527" ht="13.9" customHeight="1" x14ac:dyDescent="0.4"/>
    <row r="528" ht="13.9" customHeight="1" x14ac:dyDescent="0.4"/>
    <row r="529" ht="13.9" customHeight="1" x14ac:dyDescent="0.4"/>
    <row r="530" ht="13.9" customHeight="1" x14ac:dyDescent="0.4"/>
    <row r="531" ht="13.9" customHeight="1" x14ac:dyDescent="0.4"/>
    <row r="532" ht="13.9" customHeight="1" x14ac:dyDescent="0.4"/>
    <row r="533" ht="13.9" customHeight="1" x14ac:dyDescent="0.4"/>
    <row r="534" ht="13.9" customHeight="1" x14ac:dyDescent="0.4"/>
    <row r="535" ht="13.9" customHeight="1" x14ac:dyDescent="0.4"/>
    <row r="536" ht="13.9" customHeight="1" x14ac:dyDescent="0.4"/>
    <row r="537" ht="13.9" customHeight="1" x14ac:dyDescent="0.4"/>
    <row r="538" ht="13.9" customHeight="1" x14ac:dyDescent="0.4"/>
    <row r="539" ht="13.9" customHeight="1" x14ac:dyDescent="0.4"/>
    <row r="540" ht="13.9" customHeight="1" x14ac:dyDescent="0.4"/>
    <row r="541" ht="13.9" customHeight="1" x14ac:dyDescent="0.4"/>
    <row r="542" ht="13.9" customHeight="1" x14ac:dyDescent="0.4"/>
    <row r="543" ht="13.9" customHeight="1" x14ac:dyDescent="0.4"/>
    <row r="544" ht="13.9" customHeight="1" x14ac:dyDescent="0.4"/>
    <row r="545" ht="13.9" customHeight="1" x14ac:dyDescent="0.4"/>
    <row r="546" ht="13.9" customHeight="1" x14ac:dyDescent="0.4"/>
    <row r="547" ht="13.9" customHeight="1" x14ac:dyDescent="0.4"/>
    <row r="548" ht="13.9" customHeight="1" x14ac:dyDescent="0.4"/>
    <row r="549" ht="13.9" customHeight="1" x14ac:dyDescent="0.4"/>
    <row r="550" ht="13.9" customHeight="1" x14ac:dyDescent="0.4"/>
    <row r="551" ht="13.9" customHeight="1" x14ac:dyDescent="0.4"/>
    <row r="552" ht="13.9" customHeight="1" x14ac:dyDescent="0.4"/>
    <row r="553" ht="13.9" customHeight="1" x14ac:dyDescent="0.4"/>
    <row r="554" ht="13.9" customHeight="1" x14ac:dyDescent="0.4"/>
    <row r="555" ht="13.9" customHeight="1" x14ac:dyDescent="0.4"/>
    <row r="556" ht="13.9" customHeight="1" x14ac:dyDescent="0.4"/>
    <row r="557" ht="13.9" customHeight="1" x14ac:dyDescent="0.4"/>
    <row r="558" ht="13.9" customHeight="1" x14ac:dyDescent="0.4"/>
    <row r="559" ht="13.9" customHeight="1" x14ac:dyDescent="0.4"/>
    <row r="560" ht="13.9" customHeight="1" x14ac:dyDescent="0.4"/>
    <row r="561" ht="13.9" customHeight="1" x14ac:dyDescent="0.4"/>
    <row r="562" ht="13.9" customHeight="1" x14ac:dyDescent="0.4"/>
    <row r="563" ht="13.9" customHeight="1" x14ac:dyDescent="0.4"/>
    <row r="564" ht="13.9" customHeight="1" x14ac:dyDescent="0.4"/>
    <row r="565" ht="13.9" customHeight="1" x14ac:dyDescent="0.4"/>
    <row r="566" ht="13.9" customHeight="1" x14ac:dyDescent="0.4"/>
    <row r="567" ht="13.9" customHeight="1" x14ac:dyDescent="0.4"/>
    <row r="568" ht="13.9" customHeight="1" x14ac:dyDescent="0.4"/>
    <row r="569" ht="13.9" customHeight="1" x14ac:dyDescent="0.4"/>
    <row r="570" ht="13.9" customHeight="1" x14ac:dyDescent="0.4"/>
    <row r="571" ht="13.9" customHeight="1" x14ac:dyDescent="0.4"/>
    <row r="572" ht="13.9" customHeight="1" x14ac:dyDescent="0.4"/>
    <row r="573" ht="13.9" customHeight="1" x14ac:dyDescent="0.4"/>
    <row r="574" ht="13.9" customHeight="1" x14ac:dyDescent="0.4"/>
    <row r="575" ht="13.9" customHeight="1" x14ac:dyDescent="0.4"/>
    <row r="576" ht="13.9" customHeight="1" x14ac:dyDescent="0.4"/>
    <row r="577" ht="13.9" customHeight="1" x14ac:dyDescent="0.4"/>
    <row r="578" ht="13.9" customHeight="1" x14ac:dyDescent="0.4"/>
    <row r="579" ht="13.9" customHeight="1" x14ac:dyDescent="0.4"/>
    <row r="580" ht="13.9" customHeight="1" x14ac:dyDescent="0.4"/>
    <row r="581" ht="13.9" customHeight="1" x14ac:dyDescent="0.4"/>
    <row r="582" ht="13.9" customHeight="1" x14ac:dyDescent="0.4"/>
    <row r="583" ht="13.9" customHeight="1" x14ac:dyDescent="0.4"/>
    <row r="584" ht="13.9" customHeight="1" x14ac:dyDescent="0.4"/>
    <row r="585" ht="13.9" customHeight="1" x14ac:dyDescent="0.4"/>
    <row r="586" ht="13.9" customHeight="1" x14ac:dyDescent="0.4"/>
    <row r="587" ht="13.9" customHeight="1" x14ac:dyDescent="0.4"/>
    <row r="588" ht="13.9" customHeight="1" x14ac:dyDescent="0.4"/>
    <row r="589" ht="13.9" customHeight="1" x14ac:dyDescent="0.4"/>
    <row r="590" ht="13.9" customHeight="1" x14ac:dyDescent="0.4"/>
    <row r="591" ht="13.9" customHeight="1" x14ac:dyDescent="0.4"/>
    <row r="592" ht="13.9" customHeight="1" x14ac:dyDescent="0.4"/>
    <row r="593" ht="13.9" customHeight="1" x14ac:dyDescent="0.4"/>
    <row r="594" ht="13.9" customHeight="1" x14ac:dyDescent="0.4"/>
    <row r="595" ht="13.9" customHeight="1" x14ac:dyDescent="0.4"/>
    <row r="596" ht="13.9" customHeight="1" x14ac:dyDescent="0.4"/>
    <row r="597" ht="13.9" customHeight="1" x14ac:dyDescent="0.4"/>
    <row r="598" ht="13.9" customHeight="1" x14ac:dyDescent="0.4"/>
    <row r="599" ht="13.9" customHeight="1" x14ac:dyDescent="0.4"/>
    <row r="600" ht="13.9" customHeight="1" x14ac:dyDescent="0.4"/>
    <row r="601" ht="13.9" customHeight="1" x14ac:dyDescent="0.4"/>
    <row r="602" ht="13.9" customHeight="1" x14ac:dyDescent="0.4"/>
    <row r="603" ht="13.9" customHeight="1" x14ac:dyDescent="0.4"/>
    <row r="604" ht="13.9" customHeight="1" x14ac:dyDescent="0.4"/>
    <row r="605" ht="13.9" customHeight="1" x14ac:dyDescent="0.4"/>
    <row r="606" ht="13.9" customHeight="1" x14ac:dyDescent="0.4"/>
    <row r="607" ht="13.9" customHeight="1" x14ac:dyDescent="0.4"/>
    <row r="608" ht="13.9" customHeight="1" x14ac:dyDescent="0.4"/>
    <row r="609" ht="13.9" customHeight="1" x14ac:dyDescent="0.4"/>
    <row r="610" ht="13.9" customHeight="1" x14ac:dyDescent="0.4"/>
    <row r="611" ht="13.9" customHeight="1" x14ac:dyDescent="0.4"/>
    <row r="612" ht="13.9" customHeight="1" x14ac:dyDescent="0.4"/>
    <row r="613" ht="13.9" customHeight="1" x14ac:dyDescent="0.4"/>
    <row r="614" ht="13.9" customHeight="1" x14ac:dyDescent="0.4"/>
    <row r="615" ht="13.9" customHeight="1" x14ac:dyDescent="0.4"/>
    <row r="616" ht="13.9" customHeight="1" x14ac:dyDescent="0.4"/>
    <row r="617" ht="13.9" customHeight="1" x14ac:dyDescent="0.4"/>
    <row r="618" ht="13.9" customHeight="1" x14ac:dyDescent="0.4"/>
    <row r="619" ht="13.9" customHeight="1" x14ac:dyDescent="0.4"/>
    <row r="620" ht="13.9" customHeight="1" x14ac:dyDescent="0.4"/>
    <row r="621" ht="13.9" customHeight="1" x14ac:dyDescent="0.4"/>
    <row r="622" ht="13.9" customHeight="1" x14ac:dyDescent="0.4"/>
    <row r="623" ht="13.9" customHeight="1" x14ac:dyDescent="0.4"/>
    <row r="624" ht="13.9" customHeight="1" x14ac:dyDescent="0.4"/>
    <row r="625" ht="13.9" customHeight="1" x14ac:dyDescent="0.4"/>
    <row r="626" ht="13.9" customHeight="1" x14ac:dyDescent="0.4"/>
    <row r="627" ht="13.9" customHeight="1" x14ac:dyDescent="0.4"/>
    <row r="628" ht="13.9" customHeight="1" x14ac:dyDescent="0.4"/>
    <row r="629" ht="13.9" customHeight="1" x14ac:dyDescent="0.4"/>
    <row r="630" ht="13.9" customHeight="1" x14ac:dyDescent="0.4"/>
    <row r="631" ht="13.9" customHeight="1" x14ac:dyDescent="0.4"/>
    <row r="632" ht="13.9" customHeight="1" x14ac:dyDescent="0.4"/>
    <row r="633" ht="13.9" customHeight="1" x14ac:dyDescent="0.4"/>
    <row r="634" ht="13.9" customHeight="1" x14ac:dyDescent="0.4"/>
    <row r="635" ht="13.9" customHeight="1" x14ac:dyDescent="0.4"/>
    <row r="636" ht="13.9" customHeight="1" x14ac:dyDescent="0.4"/>
    <row r="637" ht="13.9" customHeight="1" x14ac:dyDescent="0.4"/>
    <row r="638" ht="13.9" customHeight="1" x14ac:dyDescent="0.4"/>
    <row r="639" ht="13.9" customHeight="1" x14ac:dyDescent="0.4"/>
    <row r="640" ht="13.9" customHeight="1" x14ac:dyDescent="0.4"/>
    <row r="641" ht="13.9" customHeight="1" x14ac:dyDescent="0.4"/>
    <row r="642" ht="13.9" customHeight="1" x14ac:dyDescent="0.4"/>
    <row r="643" ht="13.9" customHeight="1" x14ac:dyDescent="0.4"/>
    <row r="644" ht="13.9" customHeight="1" x14ac:dyDescent="0.4"/>
    <row r="645" ht="13.9" customHeight="1" x14ac:dyDescent="0.4"/>
    <row r="646" ht="13.9" customHeight="1" x14ac:dyDescent="0.4"/>
    <row r="647" ht="13.9" customHeight="1" x14ac:dyDescent="0.4"/>
    <row r="648" ht="13.9" customHeight="1" x14ac:dyDescent="0.4"/>
    <row r="649" ht="13.9" customHeight="1" x14ac:dyDescent="0.4"/>
    <row r="650" ht="13.9" customHeight="1" x14ac:dyDescent="0.4"/>
    <row r="651" ht="13.9" customHeight="1" x14ac:dyDescent="0.4"/>
    <row r="652" ht="13.9" customHeight="1" x14ac:dyDescent="0.4"/>
    <row r="653" ht="13.9" customHeight="1" x14ac:dyDescent="0.4"/>
    <row r="654" ht="13.9" customHeight="1" x14ac:dyDescent="0.4"/>
    <row r="655" ht="13.9" customHeight="1" x14ac:dyDescent="0.4"/>
    <row r="656" ht="13.9" customHeight="1" x14ac:dyDescent="0.4"/>
    <row r="657" ht="13.9" customHeight="1" x14ac:dyDescent="0.4"/>
    <row r="658" ht="13.9" customHeight="1" x14ac:dyDescent="0.4"/>
    <row r="659" ht="13.9" customHeight="1" x14ac:dyDescent="0.4"/>
    <row r="660" ht="13.9" customHeight="1" x14ac:dyDescent="0.4"/>
    <row r="661" ht="13.9" customHeight="1" x14ac:dyDescent="0.4"/>
    <row r="662" ht="13.9" customHeight="1" x14ac:dyDescent="0.4"/>
    <row r="663" ht="13.9" customHeight="1" x14ac:dyDescent="0.4"/>
    <row r="664" ht="13.9" customHeight="1" x14ac:dyDescent="0.4"/>
    <row r="665" ht="13.9" customHeight="1" x14ac:dyDescent="0.4"/>
    <row r="666" ht="13.9" customHeight="1" x14ac:dyDescent="0.4"/>
    <row r="667" ht="13.9" customHeight="1" x14ac:dyDescent="0.4"/>
    <row r="668" ht="13.9" customHeight="1" x14ac:dyDescent="0.4"/>
    <row r="669" ht="13.9" customHeight="1" x14ac:dyDescent="0.4"/>
    <row r="670" ht="13.9" customHeight="1" x14ac:dyDescent="0.4"/>
    <row r="671" ht="13.9" customHeight="1" x14ac:dyDescent="0.4"/>
    <row r="672" ht="13.9" customHeight="1" x14ac:dyDescent="0.4"/>
    <row r="673" ht="13.9" customHeight="1" x14ac:dyDescent="0.4"/>
    <row r="674" ht="13.9" customHeight="1" x14ac:dyDescent="0.4"/>
    <row r="675" ht="13.9" customHeight="1" x14ac:dyDescent="0.4"/>
    <row r="676" ht="13.9" customHeight="1" x14ac:dyDescent="0.4"/>
    <row r="677" ht="13.9" customHeight="1" x14ac:dyDescent="0.4"/>
    <row r="678" ht="13.9" customHeight="1" x14ac:dyDescent="0.4"/>
    <row r="679" ht="13.9" customHeight="1" x14ac:dyDescent="0.4"/>
    <row r="680" ht="13.9" customHeight="1" x14ac:dyDescent="0.4"/>
    <row r="681" ht="13.9" customHeight="1" x14ac:dyDescent="0.4"/>
    <row r="682" ht="13.9" customHeight="1" x14ac:dyDescent="0.4"/>
    <row r="683" ht="13.9" customHeight="1" x14ac:dyDescent="0.4"/>
    <row r="684" ht="13.9" customHeight="1" x14ac:dyDescent="0.4"/>
    <row r="685" ht="13.9" customHeight="1" x14ac:dyDescent="0.4"/>
    <row r="686" ht="13.9" customHeight="1" x14ac:dyDescent="0.4"/>
    <row r="687" ht="13.9" customHeight="1" x14ac:dyDescent="0.4"/>
    <row r="688" ht="13.9" customHeight="1" x14ac:dyDescent="0.4"/>
    <row r="689" ht="13.9" customHeight="1" x14ac:dyDescent="0.4"/>
    <row r="690" ht="13.9" customHeight="1" x14ac:dyDescent="0.4"/>
    <row r="691" ht="13.9" customHeight="1" x14ac:dyDescent="0.4"/>
    <row r="692" ht="13.9" customHeight="1" x14ac:dyDescent="0.4"/>
    <row r="693" ht="13.9" customHeight="1" x14ac:dyDescent="0.4"/>
    <row r="694" ht="13.9" customHeight="1" x14ac:dyDescent="0.4"/>
    <row r="695" ht="13.9" customHeight="1" x14ac:dyDescent="0.4"/>
    <row r="696" ht="13.9" customHeight="1" x14ac:dyDescent="0.4"/>
    <row r="697" ht="13.9" customHeight="1" x14ac:dyDescent="0.4"/>
    <row r="698" ht="13.9" customHeight="1" x14ac:dyDescent="0.4"/>
    <row r="699" ht="13.9" customHeight="1" x14ac:dyDescent="0.4"/>
    <row r="700" ht="13.9" customHeight="1" x14ac:dyDescent="0.4"/>
    <row r="701" ht="13.9" customHeight="1" x14ac:dyDescent="0.4"/>
    <row r="702" ht="13.9" customHeight="1" x14ac:dyDescent="0.4"/>
    <row r="703" ht="13.9" customHeight="1" x14ac:dyDescent="0.4"/>
    <row r="704" ht="13.9" customHeight="1" x14ac:dyDescent="0.4"/>
    <row r="705" ht="13.9" customHeight="1" x14ac:dyDescent="0.4"/>
    <row r="706" ht="13.9" customHeight="1" x14ac:dyDescent="0.4"/>
    <row r="707" ht="13.9" customHeight="1" x14ac:dyDescent="0.4"/>
    <row r="708" ht="13.9" customHeight="1" x14ac:dyDescent="0.4"/>
    <row r="709" ht="13.9" customHeight="1" x14ac:dyDescent="0.4"/>
    <row r="710" ht="13.9" customHeight="1" x14ac:dyDescent="0.4"/>
    <row r="711" ht="13.9" customHeight="1" x14ac:dyDescent="0.4"/>
    <row r="712" ht="13.9" customHeight="1" x14ac:dyDescent="0.4"/>
    <row r="713" ht="13.9" customHeight="1" x14ac:dyDescent="0.4"/>
    <row r="714" ht="13.9" customHeight="1" x14ac:dyDescent="0.4"/>
    <row r="715" ht="13.9" customHeight="1" x14ac:dyDescent="0.4"/>
    <row r="716" ht="13.9" customHeight="1" x14ac:dyDescent="0.4"/>
    <row r="717" ht="13.9" customHeight="1" x14ac:dyDescent="0.4"/>
    <row r="718" ht="13.9" customHeight="1" x14ac:dyDescent="0.4"/>
    <row r="719" ht="13.9" customHeight="1" x14ac:dyDescent="0.4"/>
    <row r="720" ht="13.9" customHeight="1" x14ac:dyDescent="0.4"/>
    <row r="721" ht="13.9" customHeight="1" x14ac:dyDescent="0.4"/>
    <row r="722" ht="13.9" customHeight="1" x14ac:dyDescent="0.4"/>
    <row r="723" ht="13.9" customHeight="1" x14ac:dyDescent="0.4"/>
    <row r="724" ht="13.9" customHeight="1" x14ac:dyDescent="0.4"/>
    <row r="725" ht="13.9" customHeight="1" x14ac:dyDescent="0.4"/>
    <row r="726" ht="13.9" customHeight="1" x14ac:dyDescent="0.4"/>
    <row r="727" ht="13.9" customHeight="1" x14ac:dyDescent="0.4"/>
    <row r="728" ht="13.9" customHeight="1" x14ac:dyDescent="0.4"/>
    <row r="729" ht="13.9" customHeight="1" x14ac:dyDescent="0.4"/>
    <row r="730" ht="13.9" customHeight="1" x14ac:dyDescent="0.4"/>
    <row r="731" ht="13.9" customHeight="1" x14ac:dyDescent="0.4"/>
    <row r="732" ht="13.9" customHeight="1" x14ac:dyDescent="0.4"/>
    <row r="733" ht="13.9" customHeight="1" x14ac:dyDescent="0.4"/>
    <row r="734" ht="13.9" customHeight="1" x14ac:dyDescent="0.4"/>
    <row r="735" ht="13.9" customHeight="1" x14ac:dyDescent="0.4"/>
    <row r="736" ht="13.9" customHeight="1" x14ac:dyDescent="0.4"/>
    <row r="737" ht="13.9" customHeight="1" x14ac:dyDescent="0.4"/>
    <row r="738" ht="13.9" customHeight="1" x14ac:dyDescent="0.4"/>
    <row r="739" ht="13.9" customHeight="1" x14ac:dyDescent="0.4"/>
    <row r="740" ht="13.9" customHeight="1" x14ac:dyDescent="0.4"/>
    <row r="741" ht="13.9" customHeight="1" x14ac:dyDescent="0.4"/>
    <row r="742" ht="13.9" customHeight="1" x14ac:dyDescent="0.4"/>
    <row r="743" ht="13.9" customHeight="1" x14ac:dyDescent="0.4"/>
    <row r="744" ht="13.9" customHeight="1" x14ac:dyDescent="0.4"/>
    <row r="745" ht="13.9" customHeight="1" x14ac:dyDescent="0.4"/>
    <row r="746" ht="13.9" customHeight="1" x14ac:dyDescent="0.4"/>
    <row r="747" ht="13.9" customHeight="1" x14ac:dyDescent="0.4"/>
    <row r="748" ht="13.9" customHeight="1" x14ac:dyDescent="0.4"/>
    <row r="749" ht="13.9" customHeight="1" x14ac:dyDescent="0.4"/>
    <row r="750" ht="13.9" customHeight="1" x14ac:dyDescent="0.4"/>
    <row r="751" ht="13.9" customHeight="1" x14ac:dyDescent="0.4"/>
    <row r="752" ht="13.9" customHeight="1" x14ac:dyDescent="0.4"/>
    <row r="753" ht="13.9" customHeight="1" x14ac:dyDescent="0.4"/>
    <row r="754" ht="13.9" customHeight="1" x14ac:dyDescent="0.4"/>
    <row r="755" ht="13.9" customHeight="1" x14ac:dyDescent="0.4"/>
    <row r="756" ht="13.9" customHeight="1" x14ac:dyDescent="0.4"/>
    <row r="757" ht="13.9" customHeight="1" x14ac:dyDescent="0.4"/>
    <row r="758" ht="13.9" customHeight="1" x14ac:dyDescent="0.4"/>
    <row r="759" ht="13.9" customHeight="1" x14ac:dyDescent="0.4"/>
    <row r="760" ht="13.9" customHeight="1" x14ac:dyDescent="0.4"/>
    <row r="761" ht="13.9" customHeight="1" x14ac:dyDescent="0.4"/>
    <row r="762" ht="13.9" customHeight="1" x14ac:dyDescent="0.4"/>
    <row r="763" ht="13.9" customHeight="1" x14ac:dyDescent="0.4"/>
    <row r="764" ht="13.9" customHeight="1" x14ac:dyDescent="0.4"/>
    <row r="765" ht="13.9" customHeight="1" x14ac:dyDescent="0.4"/>
    <row r="766" ht="13.9" customHeight="1" x14ac:dyDescent="0.4"/>
    <row r="767" ht="13.9" customHeight="1" x14ac:dyDescent="0.4"/>
    <row r="768" ht="13.9" customHeight="1" x14ac:dyDescent="0.4"/>
    <row r="769" ht="13.9" customHeight="1" x14ac:dyDescent="0.4"/>
    <row r="770" ht="13.9" customHeight="1" x14ac:dyDescent="0.4"/>
    <row r="771" ht="13.9" customHeight="1" x14ac:dyDescent="0.4"/>
    <row r="772" ht="13.9" customHeight="1" x14ac:dyDescent="0.4"/>
    <row r="773" ht="13.9" customHeight="1" x14ac:dyDescent="0.4"/>
    <row r="774" ht="13.9" customHeight="1" x14ac:dyDescent="0.4"/>
    <row r="775" ht="13.9" customHeight="1" x14ac:dyDescent="0.4"/>
    <row r="776" ht="13.9" customHeight="1" x14ac:dyDescent="0.4"/>
    <row r="777" ht="13.9" customHeight="1" x14ac:dyDescent="0.4"/>
    <row r="778" ht="13.9" customHeight="1" x14ac:dyDescent="0.4"/>
    <row r="779" ht="13.9" customHeight="1" x14ac:dyDescent="0.4"/>
    <row r="780" ht="13.9" customHeight="1" x14ac:dyDescent="0.4"/>
    <row r="781" ht="13.9" customHeight="1" x14ac:dyDescent="0.4"/>
    <row r="782" ht="13.9" customHeight="1" x14ac:dyDescent="0.4"/>
    <row r="783" ht="13.9" customHeight="1" x14ac:dyDescent="0.4"/>
    <row r="784" ht="13.9" customHeight="1" x14ac:dyDescent="0.4"/>
    <row r="785" ht="13.9" customHeight="1" x14ac:dyDescent="0.4"/>
    <row r="786" ht="13.9" customHeight="1" x14ac:dyDescent="0.4"/>
    <row r="787" ht="13.9" customHeight="1" x14ac:dyDescent="0.4"/>
    <row r="788" ht="13.9" customHeight="1" x14ac:dyDescent="0.4"/>
    <row r="789" ht="13.9" customHeight="1" x14ac:dyDescent="0.4"/>
    <row r="790" ht="13.9" customHeight="1" x14ac:dyDescent="0.4"/>
    <row r="791" ht="13.9" customHeight="1" x14ac:dyDescent="0.4"/>
    <row r="792" ht="13.9" customHeight="1" x14ac:dyDescent="0.4"/>
    <row r="793" ht="13.9" customHeight="1" x14ac:dyDescent="0.4"/>
    <row r="794" ht="13.9" customHeight="1" x14ac:dyDescent="0.4"/>
    <row r="795" ht="13.9" customHeight="1" x14ac:dyDescent="0.4"/>
    <row r="796" ht="13.9" customHeight="1" x14ac:dyDescent="0.4"/>
    <row r="797" ht="13.9" customHeight="1" x14ac:dyDescent="0.4"/>
    <row r="798" ht="13.9" customHeight="1" x14ac:dyDescent="0.4"/>
    <row r="799" ht="13.9" customHeight="1" x14ac:dyDescent="0.4"/>
    <row r="800" ht="13.9" customHeight="1" x14ac:dyDescent="0.4"/>
    <row r="801" ht="13.9" customHeight="1" x14ac:dyDescent="0.4"/>
    <row r="802" ht="13.9" customHeight="1" x14ac:dyDescent="0.4"/>
    <row r="803" ht="13.9" customHeight="1" x14ac:dyDescent="0.4"/>
    <row r="804" ht="13.9" customHeight="1" x14ac:dyDescent="0.4"/>
    <row r="805" ht="13.9" customHeight="1" x14ac:dyDescent="0.4"/>
    <row r="806" ht="13.9" customHeight="1" x14ac:dyDescent="0.4"/>
    <row r="807" ht="13.9" customHeight="1" x14ac:dyDescent="0.4"/>
    <row r="808" ht="13.9" customHeight="1" x14ac:dyDescent="0.4"/>
    <row r="809" ht="13.9" customHeight="1" x14ac:dyDescent="0.4"/>
    <row r="810" ht="13.9" customHeight="1" x14ac:dyDescent="0.4"/>
    <row r="811" ht="13.9" customHeight="1" x14ac:dyDescent="0.4"/>
    <row r="812" ht="13.9" customHeight="1" x14ac:dyDescent="0.4"/>
    <row r="813" ht="13.9" customHeight="1" x14ac:dyDescent="0.4"/>
    <row r="814" ht="13.9" customHeight="1" x14ac:dyDescent="0.4"/>
    <row r="815" ht="13.9" customHeight="1" x14ac:dyDescent="0.4"/>
    <row r="816" ht="13.9" customHeight="1" x14ac:dyDescent="0.4"/>
    <row r="817" ht="13.9" customHeight="1" x14ac:dyDescent="0.4"/>
    <row r="818" ht="13.9" customHeight="1" x14ac:dyDescent="0.4"/>
    <row r="819" ht="13.9" customHeight="1" x14ac:dyDescent="0.4"/>
    <row r="820" ht="13.9" customHeight="1" x14ac:dyDescent="0.4"/>
    <row r="821" ht="13.9" customHeight="1" x14ac:dyDescent="0.4"/>
    <row r="822" ht="13.9" customHeight="1" x14ac:dyDescent="0.4"/>
    <row r="823" ht="13.9" customHeight="1" x14ac:dyDescent="0.4"/>
    <row r="824" ht="13.9" customHeight="1" x14ac:dyDescent="0.4"/>
    <row r="825" ht="13.9" customHeight="1" x14ac:dyDescent="0.4"/>
    <row r="826" ht="13.9" customHeight="1" x14ac:dyDescent="0.4"/>
    <row r="827" ht="13.9" customHeight="1" x14ac:dyDescent="0.4"/>
    <row r="828" ht="13.9" customHeight="1" x14ac:dyDescent="0.4"/>
    <row r="829" ht="13.9" customHeight="1" x14ac:dyDescent="0.4"/>
    <row r="830" ht="13.9" customHeight="1" x14ac:dyDescent="0.4"/>
    <row r="831" ht="13.9" customHeight="1" x14ac:dyDescent="0.4"/>
    <row r="832" ht="13.9" customHeight="1" x14ac:dyDescent="0.4"/>
    <row r="833" ht="13.9" customHeight="1" x14ac:dyDescent="0.4"/>
    <row r="834" ht="13.9" customHeight="1" x14ac:dyDescent="0.4"/>
    <row r="835" ht="13.9" customHeight="1" x14ac:dyDescent="0.4"/>
    <row r="836" ht="13.9" customHeight="1" x14ac:dyDescent="0.4"/>
    <row r="837" ht="13.9" customHeight="1" x14ac:dyDescent="0.4"/>
    <row r="838" ht="13.9" customHeight="1" x14ac:dyDescent="0.4"/>
    <row r="839" ht="13.9" customHeight="1" x14ac:dyDescent="0.4"/>
    <row r="840" ht="13.9" customHeight="1" x14ac:dyDescent="0.4"/>
    <row r="841" ht="13.9" customHeight="1" x14ac:dyDescent="0.4"/>
    <row r="842" ht="13.9" customHeight="1" x14ac:dyDescent="0.4"/>
    <row r="843" ht="13.9" customHeight="1" x14ac:dyDescent="0.4"/>
    <row r="844" ht="13.9" customHeight="1" x14ac:dyDescent="0.4"/>
    <row r="845" ht="13.9" customHeight="1" x14ac:dyDescent="0.4"/>
    <row r="846" ht="13.9" customHeight="1" x14ac:dyDescent="0.4"/>
    <row r="847" ht="13.9" customHeight="1" x14ac:dyDescent="0.4"/>
    <row r="848" ht="13.9" customHeight="1" x14ac:dyDescent="0.4"/>
    <row r="849" ht="13.9" customHeight="1" x14ac:dyDescent="0.4"/>
    <row r="850" ht="13.9" customHeight="1" x14ac:dyDescent="0.4"/>
    <row r="851" ht="13.9" customHeight="1" x14ac:dyDescent="0.4"/>
    <row r="852" ht="13.9" customHeight="1" x14ac:dyDescent="0.4"/>
    <row r="853" ht="13.9" customHeight="1" x14ac:dyDescent="0.4"/>
    <row r="854" ht="13.9" customHeight="1" x14ac:dyDescent="0.4"/>
    <row r="855" ht="13.9" customHeight="1" x14ac:dyDescent="0.4"/>
    <row r="856" ht="13.9" customHeight="1" x14ac:dyDescent="0.4"/>
    <row r="857" ht="13.9" customHeight="1" x14ac:dyDescent="0.4"/>
    <row r="858" ht="13.9" customHeight="1" x14ac:dyDescent="0.4"/>
    <row r="859" ht="13.9" customHeight="1" x14ac:dyDescent="0.4"/>
    <row r="860" ht="13.9" customHeight="1" x14ac:dyDescent="0.4"/>
    <row r="861" ht="13.9" customHeight="1" x14ac:dyDescent="0.4"/>
    <row r="862" ht="13.9" customHeight="1" x14ac:dyDescent="0.4"/>
    <row r="863" ht="13.9" customHeight="1" x14ac:dyDescent="0.4"/>
    <row r="864" ht="13.9" customHeight="1" x14ac:dyDescent="0.4"/>
    <row r="865" ht="13.9" customHeight="1" x14ac:dyDescent="0.4"/>
    <row r="866" ht="13.9" customHeight="1" x14ac:dyDescent="0.4"/>
    <row r="867" ht="13.9" customHeight="1" x14ac:dyDescent="0.4"/>
    <row r="868" ht="13.9" customHeight="1" x14ac:dyDescent="0.4"/>
    <row r="869" ht="13.9" customHeight="1" x14ac:dyDescent="0.4"/>
    <row r="870" ht="13.9" customHeight="1" x14ac:dyDescent="0.4"/>
    <row r="871" ht="13.9" customHeight="1" x14ac:dyDescent="0.4"/>
    <row r="872" ht="13.9" customHeight="1" x14ac:dyDescent="0.4"/>
    <row r="873" ht="13.9" customHeight="1" x14ac:dyDescent="0.4"/>
    <row r="874" ht="13.9" customHeight="1" x14ac:dyDescent="0.4"/>
    <row r="875" ht="13.9" customHeight="1" x14ac:dyDescent="0.4"/>
    <row r="876" ht="13.9" customHeight="1" x14ac:dyDescent="0.4"/>
    <row r="877" ht="13.9" customHeight="1" x14ac:dyDescent="0.4"/>
    <row r="878" ht="13.9" customHeight="1" x14ac:dyDescent="0.4"/>
    <row r="879" ht="13.9" customHeight="1" x14ac:dyDescent="0.4"/>
    <row r="880" ht="13.9" customHeight="1" x14ac:dyDescent="0.4"/>
    <row r="881" ht="13.9" customHeight="1" x14ac:dyDescent="0.4"/>
    <row r="882" ht="13.9" customHeight="1" x14ac:dyDescent="0.4"/>
    <row r="883" ht="13.9" customHeight="1" x14ac:dyDescent="0.4"/>
    <row r="884" ht="13.9" customHeight="1" x14ac:dyDescent="0.4"/>
    <row r="885" ht="13.9" customHeight="1" x14ac:dyDescent="0.4"/>
    <row r="886" ht="13.9" customHeight="1" x14ac:dyDescent="0.4"/>
    <row r="887" ht="13.9" customHeight="1" x14ac:dyDescent="0.4"/>
    <row r="888" ht="13.9" customHeight="1" x14ac:dyDescent="0.4"/>
    <row r="889" ht="13.9" customHeight="1" x14ac:dyDescent="0.4"/>
    <row r="890" ht="13.9" customHeight="1" x14ac:dyDescent="0.4"/>
    <row r="891" ht="13.9" customHeight="1" x14ac:dyDescent="0.4"/>
    <row r="892" ht="13.9" customHeight="1" x14ac:dyDescent="0.4"/>
    <row r="893" ht="13.9" customHeight="1" x14ac:dyDescent="0.4"/>
    <row r="894" ht="13.9" customHeight="1" x14ac:dyDescent="0.4"/>
    <row r="895" ht="13.9" customHeight="1" x14ac:dyDescent="0.4"/>
    <row r="896" ht="13.9" customHeight="1" x14ac:dyDescent="0.4"/>
    <row r="897" ht="13.9" customHeight="1" x14ac:dyDescent="0.4"/>
    <row r="898" ht="13.9" customHeight="1" x14ac:dyDescent="0.4"/>
    <row r="899" ht="13.9" customHeight="1" x14ac:dyDescent="0.4"/>
    <row r="900" ht="13.9" customHeight="1" x14ac:dyDescent="0.4"/>
    <row r="901" ht="13.9" customHeight="1" x14ac:dyDescent="0.4"/>
    <row r="902" ht="13.9" customHeight="1" x14ac:dyDescent="0.4"/>
    <row r="903" ht="13.9" customHeight="1" x14ac:dyDescent="0.4"/>
    <row r="904" ht="13.9" customHeight="1" x14ac:dyDescent="0.4"/>
    <row r="905" ht="13.9" customHeight="1" x14ac:dyDescent="0.4"/>
    <row r="906" ht="13.9" customHeight="1" x14ac:dyDescent="0.4"/>
    <row r="907" ht="13.9" customHeight="1" x14ac:dyDescent="0.4"/>
    <row r="908" ht="13.9" customHeight="1" x14ac:dyDescent="0.4"/>
    <row r="909" ht="13.9" customHeight="1" x14ac:dyDescent="0.4"/>
    <row r="910" ht="13.9" customHeight="1" x14ac:dyDescent="0.4"/>
    <row r="911" ht="13.9" customHeight="1" x14ac:dyDescent="0.4"/>
    <row r="912" ht="13.9" customHeight="1" x14ac:dyDescent="0.4"/>
    <row r="913" ht="13.9" customHeight="1" x14ac:dyDescent="0.4"/>
    <row r="914" ht="13.9" customHeight="1" x14ac:dyDescent="0.4"/>
    <row r="915" ht="13.9" customHeight="1" x14ac:dyDescent="0.4"/>
    <row r="916" ht="13.9" customHeight="1" x14ac:dyDescent="0.4"/>
    <row r="917" ht="13.9" customHeight="1" x14ac:dyDescent="0.4"/>
    <row r="918" ht="13.9" customHeight="1" x14ac:dyDescent="0.4"/>
    <row r="919" ht="13.9" customHeight="1" x14ac:dyDescent="0.4"/>
    <row r="920" ht="13.9" customHeight="1" x14ac:dyDescent="0.4"/>
    <row r="921" ht="13.9" customHeight="1" x14ac:dyDescent="0.4"/>
    <row r="922" ht="13.9" customHeight="1" x14ac:dyDescent="0.4"/>
    <row r="923" ht="13.9" customHeight="1" x14ac:dyDescent="0.4"/>
    <row r="924" ht="13.9" customHeight="1" x14ac:dyDescent="0.4"/>
    <row r="925" ht="13.9" customHeight="1" x14ac:dyDescent="0.4"/>
    <row r="926" ht="13.9" customHeight="1" x14ac:dyDescent="0.4"/>
    <row r="927" ht="13.9" customHeight="1" x14ac:dyDescent="0.4"/>
    <row r="928" ht="13.9" customHeight="1" x14ac:dyDescent="0.4"/>
    <row r="929" ht="13.9" customHeight="1" x14ac:dyDescent="0.4"/>
    <row r="930" ht="13.9" customHeight="1" x14ac:dyDescent="0.4"/>
    <row r="931" ht="13.9" customHeight="1" x14ac:dyDescent="0.4"/>
    <row r="932" ht="13.9" customHeight="1" x14ac:dyDescent="0.4"/>
    <row r="933" ht="13.9" customHeight="1" x14ac:dyDescent="0.4"/>
    <row r="934" ht="13.9" customHeight="1" x14ac:dyDescent="0.4"/>
    <row r="935" ht="13.9" customHeight="1" x14ac:dyDescent="0.4"/>
    <row r="936" ht="13.9" customHeight="1" x14ac:dyDescent="0.4"/>
    <row r="937" ht="13.9" customHeight="1" x14ac:dyDescent="0.4"/>
    <row r="938" ht="13.9" customHeight="1" x14ac:dyDescent="0.4"/>
    <row r="939" ht="13.9" customHeight="1" x14ac:dyDescent="0.4"/>
    <row r="940" ht="13.9" customHeight="1" x14ac:dyDescent="0.4"/>
    <row r="941" ht="13.9" customHeight="1" x14ac:dyDescent="0.4"/>
    <row r="942" ht="13.9" customHeight="1" x14ac:dyDescent="0.4"/>
    <row r="943" ht="13.9" customHeight="1" x14ac:dyDescent="0.4"/>
    <row r="944" ht="13.9" customHeight="1" x14ac:dyDescent="0.4"/>
    <row r="945" ht="13.9" customHeight="1" x14ac:dyDescent="0.4"/>
    <row r="946" ht="13.9" customHeight="1" x14ac:dyDescent="0.4"/>
    <row r="947" ht="13.9" customHeight="1" x14ac:dyDescent="0.4"/>
    <row r="948" ht="13.9" customHeight="1" x14ac:dyDescent="0.4"/>
    <row r="949" ht="13.9" customHeight="1" x14ac:dyDescent="0.4"/>
    <row r="950" ht="13.9" customHeight="1" x14ac:dyDescent="0.4"/>
    <row r="951" ht="13.9" customHeight="1" x14ac:dyDescent="0.4"/>
    <row r="952" ht="13.9" customHeight="1" x14ac:dyDescent="0.4"/>
    <row r="953" ht="13.9" customHeight="1" x14ac:dyDescent="0.4"/>
    <row r="954" ht="13.9" customHeight="1" x14ac:dyDescent="0.4"/>
    <row r="955" ht="13.9" customHeight="1" x14ac:dyDescent="0.4"/>
    <row r="956" ht="13.9" customHeight="1" x14ac:dyDescent="0.4"/>
    <row r="957" ht="13.9" customHeight="1" x14ac:dyDescent="0.4"/>
    <row r="958" ht="13.9" customHeight="1" x14ac:dyDescent="0.4"/>
    <row r="959" ht="13.9" customHeight="1" x14ac:dyDescent="0.4"/>
    <row r="960" ht="13.9" customHeight="1" x14ac:dyDescent="0.4"/>
    <row r="961" ht="13.9" customHeight="1" x14ac:dyDescent="0.4"/>
    <row r="962" ht="13.9" customHeight="1" x14ac:dyDescent="0.4"/>
    <row r="963" ht="13.9" customHeight="1" x14ac:dyDescent="0.4"/>
    <row r="964" ht="13.9" customHeight="1" x14ac:dyDescent="0.4"/>
    <row r="965" ht="13.9" customHeight="1" x14ac:dyDescent="0.4"/>
    <row r="966" ht="13.9" customHeight="1" x14ac:dyDescent="0.4"/>
    <row r="967" ht="13.9" customHeight="1" x14ac:dyDescent="0.4"/>
    <row r="968" ht="13.9" customHeight="1" x14ac:dyDescent="0.4"/>
    <row r="969" ht="13.9" customHeight="1" x14ac:dyDescent="0.4"/>
    <row r="970" ht="13.9" customHeight="1" x14ac:dyDescent="0.4"/>
    <row r="971" ht="13.9" customHeight="1" x14ac:dyDescent="0.4"/>
    <row r="972" ht="13.9" customHeight="1" x14ac:dyDescent="0.4"/>
    <row r="973" ht="13.9" customHeight="1" x14ac:dyDescent="0.4"/>
    <row r="974" ht="13.9" customHeight="1" x14ac:dyDescent="0.4"/>
    <row r="975" ht="13.9" customHeight="1" x14ac:dyDescent="0.4"/>
    <row r="976" ht="13.9" customHeight="1" x14ac:dyDescent="0.4"/>
    <row r="977" ht="13.9" customHeight="1" x14ac:dyDescent="0.4"/>
    <row r="978" ht="13.9" customHeight="1" x14ac:dyDescent="0.4"/>
    <row r="979" ht="13.9" customHeight="1" x14ac:dyDescent="0.4"/>
    <row r="980" ht="13.9" customHeight="1" x14ac:dyDescent="0.4"/>
    <row r="981" ht="13.9" customHeight="1" x14ac:dyDescent="0.4"/>
    <row r="982" ht="13.9" customHeight="1" x14ac:dyDescent="0.4"/>
    <row r="983" ht="13.9" customHeight="1" x14ac:dyDescent="0.4"/>
    <row r="984" ht="13.9" customHeight="1" x14ac:dyDescent="0.4"/>
    <row r="985" ht="13.9" customHeight="1" x14ac:dyDescent="0.4"/>
    <row r="986" ht="13.9" customHeight="1" x14ac:dyDescent="0.4"/>
    <row r="987" ht="13.9" customHeight="1" x14ac:dyDescent="0.4"/>
    <row r="988" ht="13.9" customHeight="1" x14ac:dyDescent="0.4"/>
    <row r="989" ht="13.9" customHeight="1" x14ac:dyDescent="0.4"/>
    <row r="990" ht="13.9" customHeight="1" x14ac:dyDescent="0.4"/>
    <row r="991" ht="13.9" customHeight="1" x14ac:dyDescent="0.4"/>
    <row r="992" ht="13.9" customHeight="1" x14ac:dyDescent="0.4"/>
    <row r="993" ht="13.9" customHeight="1" x14ac:dyDescent="0.4"/>
    <row r="994" ht="13.9" customHeight="1" x14ac:dyDescent="0.4"/>
    <row r="995" ht="13.9" customHeight="1" x14ac:dyDescent="0.4"/>
    <row r="996" ht="13.9" customHeight="1" x14ac:dyDescent="0.4"/>
    <row r="997" ht="13.9" customHeight="1" x14ac:dyDescent="0.4"/>
    <row r="998" ht="13.9" customHeight="1" x14ac:dyDescent="0.4"/>
    <row r="999" ht="13.9" customHeight="1" x14ac:dyDescent="0.4"/>
    <row r="1000" ht="13.9" customHeight="1" x14ac:dyDescent="0.4"/>
    <row r="1001" ht="13.9" customHeight="1" x14ac:dyDescent="0.4"/>
    <row r="1002" ht="13.9" customHeight="1" x14ac:dyDescent="0.4"/>
    <row r="1003" ht="13.9" customHeight="1" x14ac:dyDescent="0.4"/>
    <row r="1004" ht="13.9" customHeight="1" x14ac:dyDescent="0.4"/>
    <row r="1005" ht="13.9" customHeight="1" x14ac:dyDescent="0.4"/>
    <row r="1006" ht="13.9" customHeight="1" x14ac:dyDescent="0.4"/>
    <row r="1007" ht="13.9" customHeight="1" x14ac:dyDescent="0.4"/>
    <row r="1008" ht="13.9" customHeight="1" x14ac:dyDescent="0.4"/>
    <row r="1009" ht="13.9" customHeight="1" x14ac:dyDescent="0.4"/>
    <row r="1010" ht="13.9" customHeight="1" x14ac:dyDescent="0.4"/>
    <row r="1011" ht="13.9" customHeight="1" x14ac:dyDescent="0.4"/>
    <row r="1012" ht="13.9" customHeight="1" x14ac:dyDescent="0.4"/>
    <row r="1013" ht="13.9" customHeight="1" x14ac:dyDescent="0.4"/>
    <row r="1014" ht="13.9" customHeight="1" x14ac:dyDescent="0.4"/>
    <row r="1015" ht="13.9" customHeight="1" x14ac:dyDescent="0.4"/>
    <row r="1016" ht="13.9" customHeight="1" x14ac:dyDescent="0.4"/>
    <row r="1017" ht="13.9" customHeight="1" x14ac:dyDescent="0.4"/>
    <row r="1018" ht="13.9" customHeight="1" x14ac:dyDescent="0.4"/>
    <row r="1019" ht="13.9" customHeight="1" x14ac:dyDescent="0.4"/>
    <row r="1020" ht="13.9" customHeight="1" x14ac:dyDescent="0.4"/>
    <row r="1021" ht="13.9" customHeight="1" x14ac:dyDescent="0.4"/>
    <row r="1022" ht="13.9" customHeight="1" x14ac:dyDescent="0.4"/>
    <row r="1023" ht="13.9" customHeight="1" x14ac:dyDescent="0.4"/>
    <row r="1024" ht="13.9" customHeight="1" x14ac:dyDescent="0.4"/>
    <row r="1025" ht="13.9" customHeight="1" x14ac:dyDescent="0.4"/>
    <row r="1026" ht="13.9" customHeight="1" x14ac:dyDescent="0.4"/>
    <row r="1027" ht="13.9" customHeight="1" x14ac:dyDescent="0.4"/>
    <row r="1028" ht="13.9" customHeight="1" x14ac:dyDescent="0.4"/>
    <row r="1029" ht="13.9" customHeight="1" x14ac:dyDescent="0.4"/>
    <row r="1030" ht="13.9" customHeight="1" x14ac:dyDescent="0.4"/>
    <row r="1031" ht="13.9" customHeight="1" x14ac:dyDescent="0.4"/>
    <row r="1032" ht="13.9" customHeight="1" x14ac:dyDescent="0.4"/>
    <row r="1033" ht="13.9" customHeight="1" x14ac:dyDescent="0.4"/>
    <row r="1034" ht="13.9" customHeight="1" x14ac:dyDescent="0.4"/>
    <row r="1035" ht="13.9" customHeight="1" x14ac:dyDescent="0.4"/>
    <row r="1036" ht="13.9" customHeight="1" x14ac:dyDescent="0.4"/>
    <row r="1037" ht="13.9" customHeight="1" x14ac:dyDescent="0.4"/>
    <row r="1038" ht="13.9" customHeight="1" x14ac:dyDescent="0.4"/>
    <row r="1039" ht="13.9" customHeight="1" x14ac:dyDescent="0.4"/>
    <row r="1040" ht="13.9" customHeight="1" x14ac:dyDescent="0.4"/>
    <row r="1041" ht="13.9" customHeight="1" x14ac:dyDescent="0.4"/>
    <row r="1042" ht="13.9" customHeight="1" x14ac:dyDescent="0.4"/>
    <row r="1043" ht="13.9" customHeight="1" x14ac:dyDescent="0.4"/>
    <row r="1044" ht="13.9" customHeight="1" x14ac:dyDescent="0.4"/>
    <row r="1045" ht="13.9" customHeight="1" x14ac:dyDescent="0.4"/>
    <row r="1046" ht="13.9" customHeight="1" x14ac:dyDescent="0.4"/>
    <row r="1047" ht="13.9" customHeight="1" x14ac:dyDescent="0.4"/>
    <row r="1048" ht="13.9" customHeight="1" x14ac:dyDescent="0.4"/>
    <row r="1049" ht="13.9" customHeight="1" x14ac:dyDescent="0.4"/>
    <row r="1050" ht="13.9" customHeight="1" x14ac:dyDescent="0.4"/>
    <row r="1051" ht="13.9" customHeight="1" x14ac:dyDescent="0.4"/>
    <row r="1052" ht="13.9" customHeight="1" x14ac:dyDescent="0.4"/>
    <row r="1053" ht="13.9" customHeight="1" x14ac:dyDescent="0.4"/>
    <row r="1054" ht="13.9" customHeight="1" x14ac:dyDescent="0.4"/>
    <row r="1055" ht="13.9" customHeight="1" x14ac:dyDescent="0.4"/>
    <row r="1056" ht="13.9" customHeight="1" x14ac:dyDescent="0.4"/>
    <row r="1057" ht="13.9" customHeight="1" x14ac:dyDescent="0.4"/>
    <row r="1058" ht="13.9" customHeight="1" x14ac:dyDescent="0.4"/>
    <row r="1059" ht="13.9" customHeight="1" x14ac:dyDescent="0.4"/>
    <row r="1060" ht="13.9" customHeight="1" x14ac:dyDescent="0.4"/>
    <row r="1061" ht="13.9" customHeight="1" x14ac:dyDescent="0.4"/>
    <row r="1062" ht="13.9" customHeight="1" x14ac:dyDescent="0.4"/>
    <row r="1063" ht="13.9" customHeight="1" x14ac:dyDescent="0.4"/>
    <row r="1064" ht="13.9" customHeight="1" x14ac:dyDescent="0.4"/>
    <row r="1065" ht="13.9" customHeight="1" x14ac:dyDescent="0.4"/>
    <row r="1066" ht="13.9" customHeight="1" x14ac:dyDescent="0.4"/>
    <row r="1067" ht="13.9" customHeight="1" x14ac:dyDescent="0.4"/>
    <row r="1068" ht="13.9" customHeight="1" x14ac:dyDescent="0.4"/>
    <row r="1069" ht="13.9" customHeight="1" x14ac:dyDescent="0.4"/>
    <row r="1070" ht="13.9" customHeight="1" x14ac:dyDescent="0.4"/>
    <row r="1071" ht="13.9" customHeight="1" x14ac:dyDescent="0.4"/>
    <row r="1072" ht="13.9" customHeight="1" x14ac:dyDescent="0.4"/>
    <row r="1073" ht="13.9" customHeight="1" x14ac:dyDescent="0.4"/>
    <row r="1074" ht="13.9" customHeight="1" x14ac:dyDescent="0.4"/>
    <row r="1075" ht="13.9" customHeight="1" x14ac:dyDescent="0.4"/>
    <row r="1076" ht="13.9" customHeight="1" x14ac:dyDescent="0.4"/>
    <row r="1077" ht="13.9" customHeight="1" x14ac:dyDescent="0.4"/>
    <row r="1078" ht="13.9" customHeight="1" x14ac:dyDescent="0.4"/>
    <row r="1079" ht="13.9" customHeight="1" x14ac:dyDescent="0.4"/>
    <row r="1080" ht="13.9" customHeight="1" x14ac:dyDescent="0.4"/>
    <row r="1081" ht="13.9" customHeight="1" x14ac:dyDescent="0.4"/>
    <row r="1082" ht="13.9" customHeight="1" x14ac:dyDescent="0.4"/>
    <row r="1083" ht="13.9" customHeight="1" x14ac:dyDescent="0.4"/>
    <row r="1084" ht="13.9" customHeight="1" x14ac:dyDescent="0.4"/>
    <row r="1085" ht="13.9" customHeight="1" x14ac:dyDescent="0.4"/>
    <row r="1086" ht="13.9" customHeight="1" x14ac:dyDescent="0.4"/>
    <row r="1087" ht="13.9" customHeight="1" x14ac:dyDescent="0.4"/>
    <row r="1088" ht="13.9" customHeight="1" x14ac:dyDescent="0.4"/>
    <row r="1089" ht="13.9" customHeight="1" x14ac:dyDescent="0.4"/>
    <row r="1090" ht="13.9" customHeight="1" x14ac:dyDescent="0.4"/>
    <row r="1091" ht="13.9" customHeight="1" x14ac:dyDescent="0.4"/>
    <row r="1092" ht="13.9" customHeight="1" x14ac:dyDescent="0.4"/>
    <row r="1093" ht="13.9" customHeight="1" x14ac:dyDescent="0.4"/>
    <row r="1094" ht="13.9" customHeight="1" x14ac:dyDescent="0.4"/>
    <row r="1095" ht="13.9" customHeight="1" x14ac:dyDescent="0.4"/>
    <row r="1096" ht="13.9" customHeight="1" x14ac:dyDescent="0.4"/>
    <row r="1097" ht="13.9" customHeight="1" x14ac:dyDescent="0.4"/>
    <row r="1098" ht="13.9" customHeight="1" x14ac:dyDescent="0.4"/>
    <row r="1099" ht="13.9" customHeight="1" x14ac:dyDescent="0.4"/>
    <row r="1100" ht="13.9" customHeight="1" x14ac:dyDescent="0.4"/>
    <row r="1101" ht="13.9" customHeight="1" x14ac:dyDescent="0.4"/>
    <row r="1102" ht="13.9" customHeight="1" x14ac:dyDescent="0.4"/>
    <row r="1103" ht="13.9" customHeight="1" x14ac:dyDescent="0.4"/>
    <row r="1104" ht="13.9" customHeight="1" x14ac:dyDescent="0.4"/>
    <row r="1105" ht="13.9" customHeight="1" x14ac:dyDescent="0.4"/>
    <row r="1106" ht="13.9" customHeight="1" x14ac:dyDescent="0.4"/>
    <row r="1107" ht="13.9" customHeight="1" x14ac:dyDescent="0.4"/>
    <row r="1108" ht="13.9" customHeight="1" x14ac:dyDescent="0.4"/>
    <row r="1109" ht="13.9" customHeight="1" x14ac:dyDescent="0.4"/>
    <row r="1110" ht="13.9" customHeight="1" x14ac:dyDescent="0.4"/>
    <row r="1111" ht="13.9" customHeight="1" x14ac:dyDescent="0.4"/>
    <row r="1112" ht="13.9" customHeight="1" x14ac:dyDescent="0.4"/>
    <row r="1113" ht="13.9" customHeight="1" x14ac:dyDescent="0.4"/>
    <row r="1114" ht="13.9" customHeight="1" x14ac:dyDescent="0.4"/>
    <row r="1115" ht="13.9" customHeight="1" x14ac:dyDescent="0.4"/>
    <row r="1116" ht="13.9" customHeight="1" x14ac:dyDescent="0.4"/>
    <row r="1117" ht="13.9" customHeight="1" x14ac:dyDescent="0.4"/>
    <row r="1118" ht="13.9" customHeight="1" x14ac:dyDescent="0.4"/>
    <row r="1119" ht="13.9" customHeight="1" x14ac:dyDescent="0.4"/>
    <row r="1120" ht="13.9" customHeight="1" x14ac:dyDescent="0.4"/>
    <row r="1121" ht="13.9" customHeight="1" x14ac:dyDescent="0.4"/>
    <row r="1122" ht="13.9" customHeight="1" x14ac:dyDescent="0.4"/>
    <row r="1123" ht="13.9" customHeight="1" x14ac:dyDescent="0.4"/>
    <row r="1124" ht="13.9" customHeight="1" x14ac:dyDescent="0.4"/>
    <row r="1125" ht="13.9" customHeight="1" x14ac:dyDescent="0.4"/>
    <row r="1126" ht="13.9" customHeight="1" x14ac:dyDescent="0.4"/>
    <row r="1127" ht="13.9" customHeight="1" x14ac:dyDescent="0.4"/>
    <row r="1128" ht="13.9" customHeight="1" x14ac:dyDescent="0.4"/>
    <row r="1129" ht="13.9" customHeight="1" x14ac:dyDescent="0.4"/>
    <row r="1130" ht="13.9" customHeight="1" x14ac:dyDescent="0.4"/>
    <row r="1131" ht="13.9" customHeight="1" x14ac:dyDescent="0.4"/>
    <row r="1132" ht="13.9" customHeight="1" x14ac:dyDescent="0.4"/>
    <row r="1133" ht="13.9" customHeight="1" x14ac:dyDescent="0.4"/>
    <row r="1134" ht="13.9" customHeight="1" x14ac:dyDescent="0.4"/>
    <row r="1135" ht="13.9" customHeight="1" x14ac:dyDescent="0.4"/>
    <row r="1136" ht="13.9" customHeight="1" x14ac:dyDescent="0.4"/>
    <row r="1137" ht="13.9" customHeight="1" x14ac:dyDescent="0.4"/>
    <row r="1138" ht="13.9" customHeight="1" x14ac:dyDescent="0.4"/>
    <row r="1139" ht="13.9" customHeight="1" x14ac:dyDescent="0.4"/>
    <row r="1140" ht="13.9" customHeight="1" x14ac:dyDescent="0.4"/>
    <row r="1141" ht="13.9" customHeight="1" x14ac:dyDescent="0.4"/>
    <row r="1142" ht="13.9" customHeight="1" x14ac:dyDescent="0.4"/>
    <row r="1143" ht="13.9" customHeight="1" x14ac:dyDescent="0.4"/>
    <row r="1144" ht="13.9" customHeight="1" x14ac:dyDescent="0.4"/>
    <row r="1145" ht="13.9" customHeight="1" x14ac:dyDescent="0.4"/>
    <row r="1146" ht="13.9" customHeight="1" x14ac:dyDescent="0.4"/>
    <row r="1147" ht="13.9" customHeight="1" x14ac:dyDescent="0.4"/>
    <row r="1148" ht="13.9" customHeight="1" x14ac:dyDescent="0.4"/>
    <row r="1149" ht="13.9" customHeight="1" x14ac:dyDescent="0.4"/>
    <row r="1150" ht="13.9" customHeight="1" x14ac:dyDescent="0.4"/>
    <row r="1151" ht="13.9" customHeight="1" x14ac:dyDescent="0.4"/>
    <row r="1152" ht="13.9" customHeight="1" x14ac:dyDescent="0.4"/>
    <row r="1153" ht="13.9" customHeight="1" x14ac:dyDescent="0.4"/>
    <row r="1154" ht="13.9" customHeight="1" x14ac:dyDescent="0.4"/>
    <row r="1155" ht="13.9" customHeight="1" x14ac:dyDescent="0.4"/>
    <row r="1156" ht="13.9" customHeight="1" x14ac:dyDescent="0.4"/>
    <row r="1157" ht="13.9" customHeight="1" x14ac:dyDescent="0.4"/>
    <row r="1158" ht="13.9" customHeight="1" x14ac:dyDescent="0.4"/>
    <row r="1159" ht="13.9" customHeight="1" x14ac:dyDescent="0.4"/>
    <row r="1160" ht="13.9" customHeight="1" x14ac:dyDescent="0.4"/>
    <row r="1161" ht="13.9" customHeight="1" x14ac:dyDescent="0.4"/>
    <row r="1162" ht="13.9" customHeight="1" x14ac:dyDescent="0.4"/>
    <row r="1163" ht="13.9" customHeight="1" x14ac:dyDescent="0.4"/>
    <row r="1164" ht="13.9" customHeight="1" x14ac:dyDescent="0.4"/>
    <row r="1165" ht="13.9" customHeight="1" x14ac:dyDescent="0.4"/>
    <row r="1166" ht="13.9" customHeight="1" x14ac:dyDescent="0.4"/>
    <row r="1167" ht="13.9" customHeight="1" x14ac:dyDescent="0.4"/>
    <row r="1168" ht="13.9" customHeight="1" x14ac:dyDescent="0.4"/>
    <row r="1169" ht="13.9" customHeight="1" x14ac:dyDescent="0.4"/>
    <row r="1170" ht="13.9" customHeight="1" x14ac:dyDescent="0.4"/>
    <row r="1171" ht="13.9" customHeight="1" x14ac:dyDescent="0.4"/>
    <row r="1172" ht="13.9" customHeight="1" x14ac:dyDescent="0.4"/>
    <row r="1173" ht="13.9" customHeight="1" x14ac:dyDescent="0.4"/>
    <row r="1174" ht="13.9" customHeight="1" x14ac:dyDescent="0.4"/>
    <row r="1175" ht="13.9" customHeight="1" x14ac:dyDescent="0.4"/>
    <row r="1176" ht="13.9" customHeight="1" x14ac:dyDescent="0.4"/>
    <row r="1177" ht="13.9" customHeight="1" x14ac:dyDescent="0.4"/>
    <row r="1178" ht="13.9" customHeight="1" x14ac:dyDescent="0.4"/>
    <row r="1179" ht="13.9" customHeight="1" x14ac:dyDescent="0.4"/>
    <row r="1180" ht="13.9" customHeight="1" x14ac:dyDescent="0.4"/>
    <row r="1181" ht="13.9" customHeight="1" x14ac:dyDescent="0.4"/>
    <row r="1182" ht="13.9" customHeight="1" x14ac:dyDescent="0.4"/>
    <row r="1183" ht="13.9" customHeight="1" x14ac:dyDescent="0.4"/>
    <row r="1184" ht="13.9" customHeight="1" x14ac:dyDescent="0.4"/>
    <row r="1185" ht="13.9" customHeight="1" x14ac:dyDescent="0.4"/>
    <row r="1186" ht="13.9" customHeight="1" x14ac:dyDescent="0.4"/>
    <row r="1187" ht="13.9" customHeight="1" x14ac:dyDescent="0.4"/>
    <row r="1188" ht="13.9" customHeight="1" x14ac:dyDescent="0.4"/>
    <row r="1189" ht="13.9" customHeight="1" x14ac:dyDescent="0.4"/>
    <row r="1190" ht="13.9" customHeight="1" x14ac:dyDescent="0.4"/>
    <row r="1191" ht="13.9" customHeight="1" x14ac:dyDescent="0.4"/>
    <row r="1192" ht="13.9" customHeight="1" x14ac:dyDescent="0.4"/>
    <row r="1193" ht="13.9" customHeight="1" x14ac:dyDescent="0.4"/>
    <row r="1194" ht="13.9" customHeight="1" x14ac:dyDescent="0.4"/>
    <row r="1195" ht="13.9" customHeight="1" x14ac:dyDescent="0.4"/>
    <row r="1196" ht="13.9" customHeight="1" x14ac:dyDescent="0.4"/>
    <row r="1197" ht="13.9" customHeight="1" x14ac:dyDescent="0.4"/>
    <row r="1198" ht="13.9" customHeight="1" x14ac:dyDescent="0.4"/>
    <row r="1199" ht="13.9" customHeight="1" x14ac:dyDescent="0.4"/>
    <row r="1200" ht="13.9" customHeight="1" x14ac:dyDescent="0.4"/>
    <row r="1201" ht="13.9" customHeight="1" x14ac:dyDescent="0.4"/>
    <row r="1202" ht="13.9" customHeight="1" x14ac:dyDescent="0.4"/>
    <row r="1203" ht="13.9" customHeight="1" x14ac:dyDescent="0.4"/>
    <row r="1204" ht="13.9" customHeight="1" x14ac:dyDescent="0.4"/>
    <row r="1205" ht="13.9" customHeight="1" x14ac:dyDescent="0.4"/>
    <row r="1206" ht="13.9" customHeight="1" x14ac:dyDescent="0.4"/>
    <row r="1207" ht="13.9" customHeight="1" x14ac:dyDescent="0.4"/>
    <row r="1208" ht="13.9" customHeight="1" x14ac:dyDescent="0.4"/>
    <row r="1209" ht="13.9" customHeight="1" x14ac:dyDescent="0.4"/>
    <row r="1210" ht="13.9" customHeight="1" x14ac:dyDescent="0.4"/>
    <row r="1211" ht="13.9" customHeight="1" x14ac:dyDescent="0.4"/>
    <row r="1212" ht="13.9" customHeight="1" x14ac:dyDescent="0.4"/>
    <row r="1213" ht="13.9" customHeight="1" x14ac:dyDescent="0.4"/>
    <row r="1214" ht="13.9" customHeight="1" x14ac:dyDescent="0.4"/>
    <row r="1215" ht="13.9" customHeight="1" x14ac:dyDescent="0.4"/>
    <row r="1216" ht="13.9" customHeight="1" x14ac:dyDescent="0.4"/>
    <row r="1217" ht="13.9" customHeight="1" x14ac:dyDescent="0.4"/>
    <row r="1218" ht="13.9" customHeight="1" x14ac:dyDescent="0.4"/>
    <row r="1219" ht="13.9" customHeight="1" x14ac:dyDescent="0.4"/>
    <row r="1220" ht="13.9" customHeight="1" x14ac:dyDescent="0.4"/>
    <row r="1221" ht="13.9" customHeight="1" x14ac:dyDescent="0.4"/>
    <row r="1222" ht="13.9" customHeight="1" x14ac:dyDescent="0.4"/>
    <row r="1223" ht="13.9" customHeight="1" x14ac:dyDescent="0.4"/>
    <row r="1224" ht="13.9" customHeight="1" x14ac:dyDescent="0.4"/>
    <row r="1225" ht="13.9" customHeight="1" x14ac:dyDescent="0.4"/>
    <row r="1226" ht="13.9" customHeight="1" x14ac:dyDescent="0.4"/>
    <row r="1227" ht="13.9" customHeight="1" x14ac:dyDescent="0.4"/>
    <row r="1228" ht="13.9" customHeight="1" x14ac:dyDescent="0.4"/>
    <row r="1229" ht="13.9" customHeight="1" x14ac:dyDescent="0.4"/>
    <row r="1230" ht="13.9" customHeight="1" x14ac:dyDescent="0.4"/>
    <row r="1231" ht="13.9" customHeight="1" x14ac:dyDescent="0.4"/>
    <row r="1232" ht="13.9" customHeight="1" x14ac:dyDescent="0.4"/>
    <row r="1233" ht="13.9" customHeight="1" x14ac:dyDescent="0.4"/>
    <row r="1234" ht="13.9" customHeight="1" x14ac:dyDescent="0.4"/>
    <row r="1235" ht="13.9" customHeight="1" x14ac:dyDescent="0.4"/>
    <row r="1236" ht="13.9" customHeight="1" x14ac:dyDescent="0.4"/>
    <row r="1237" ht="13.9" customHeight="1" x14ac:dyDescent="0.4"/>
    <row r="1238" ht="13.9" customHeight="1" x14ac:dyDescent="0.4"/>
    <row r="1239" ht="13.9" customHeight="1" x14ac:dyDescent="0.4"/>
    <row r="1240" ht="13.9" customHeight="1" x14ac:dyDescent="0.4"/>
    <row r="1241" ht="13.9" customHeight="1" x14ac:dyDescent="0.4"/>
    <row r="1242" ht="13.9" customHeight="1" x14ac:dyDescent="0.4"/>
    <row r="1243" ht="13.9" customHeight="1" x14ac:dyDescent="0.4"/>
    <row r="1244" ht="13.9" customHeight="1" x14ac:dyDescent="0.4"/>
    <row r="1245" ht="13.9" customHeight="1" x14ac:dyDescent="0.4"/>
    <row r="1246" ht="13.9" customHeight="1" x14ac:dyDescent="0.4"/>
    <row r="1247" ht="13.9" customHeight="1" x14ac:dyDescent="0.4"/>
    <row r="1248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hyBpqgBCjM0mArAWzVDa84WDDceDrId06fh7aT4Tm2+xstsFRQNAstYiabWnkrdo3m0UGV5DnrHGPps8t7sg8g==" saltValue="Lm2i0JRk7+O9mO/FZ8buyA==" spinCount="100000" sheet="1" formatCells="0" formatColumns="0" formatRows="0"/>
  <mergeCells count="2">
    <mergeCell ref="B1:C1"/>
    <mergeCell ref="D1:F1"/>
  </mergeCells>
  <phoneticPr fontId="1"/>
  <hyperlinks>
    <hyperlink ref="E10" location="目次!B19" display="目次!B19" xr:uid="{D0D120F5-C45E-44BF-B55C-E37F7524535F}"/>
    <hyperlink ref="I1" location="目次!A1" display="目次!A1" xr:uid="{190B9322-A44D-4784-898E-D6E2D8B4863B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9B026-63E7-414B-9B36-4A9D7BB680B0}">
  <sheetPr codeName="Sheet11">
    <tabColor theme="5" tint="0.79998168889431442"/>
  </sheetPr>
  <dimension ref="A1:I1384"/>
  <sheetViews>
    <sheetView topLeftCell="A2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2"/>
  </cols>
  <sheetData>
    <row r="1" spans="1:9" ht="51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"２： "&amp;目次!D13</f>
        <v xml:space="preserve">２： </v>
      </c>
      <c r="E1" s="171"/>
      <c r="F1" s="171"/>
      <c r="G1" s="157" t="str" cm="1">
        <f t="array" aca="1" ref="G1" ca="1">RIGHT(CELL("filename",A1),LEN(CELL("filename",A1))-FIND("]",CELL("filename",A1)))</f>
        <v>2-2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2-2-4-4_StepOne</v>
      </c>
      <c r="B2" s="66" t="str">
        <f ca="1">$G$1&amp;"-4-5"&amp;"_StepOne"</f>
        <v>2-2-4-5_StepOne</v>
      </c>
      <c r="C2" s="67" t="str">
        <f ca="1">$G$1&amp;"-4-6"&amp;"_StepOne"</f>
        <v>2-2-4-6_StepOne</v>
      </c>
      <c r="D2" s="85" t="str">
        <f ca="1">$G$1&amp;"-5-4"&amp;"_StepOne"</f>
        <v>2-2-5-4_StepOne</v>
      </c>
      <c r="E2" s="86" t="str">
        <f ca="1">$G$1&amp;"-5-5"&amp;"_StepOne"</f>
        <v>2-2-5-5_StepOne</v>
      </c>
      <c r="F2" s="67" t="str">
        <f ca="1">$G$1&amp;"-5-6"&amp;"_StepOne"</f>
        <v>2-2-5-6_StepOne</v>
      </c>
      <c r="G2" s="62" t="str">
        <f ca="1">$G$1&amp;"-6-4"&amp;"_StepOne"</f>
        <v>2-2-6-4_StepOne</v>
      </c>
      <c r="H2" s="66" t="str">
        <f ca="1">$G$1&amp;"-6-5"&amp;"_StepOne"</f>
        <v>2-2-6-5_StepOne</v>
      </c>
      <c r="I2" s="67" t="str">
        <f ca="1">$G$1&amp;"-6-6"&amp;"_StepOne"</f>
        <v>2-2-6-6_StepOne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2-2-4-3_StepOne</v>
      </c>
      <c r="B4" s="57" t="str">
        <f ca="1">HYPERLINK("#D8",$G$1&amp;"-4 up")</f>
        <v>2-2-4 up</v>
      </c>
      <c r="C4" s="68" t="str">
        <f ca="1">$G$1&amp;"-4-7"&amp;"_StepOne"</f>
        <v>2-2-4-7_StepOne</v>
      </c>
      <c r="D4" s="81" t="str">
        <f ca="1">$G$1&amp;"-5-3"&amp;"_StepOne"</f>
        <v>2-2-5-3_StepOne</v>
      </c>
      <c r="E4" s="56" t="str">
        <f ca="1">HYPERLINK("#E8",$G$1&amp;"-5 up")</f>
        <v>2-2-5 up</v>
      </c>
      <c r="F4" s="84" t="str">
        <f ca="1">$G$1&amp;"-5-7"&amp;"_StepOne"</f>
        <v>2-2-5-7_StepOne</v>
      </c>
      <c r="G4" s="81" t="str">
        <f ca="1">$G$1&amp;"-6-3"&amp;"_StepOne"</f>
        <v>2-2-6-3_StepOne</v>
      </c>
      <c r="H4" s="57" t="str">
        <f ca="1">HYPERLINK("#F8",$G$1&amp;"-6 up")</f>
        <v>2-2-6 up</v>
      </c>
      <c r="I4" s="68" t="str">
        <f ca="1">$G$1&amp;"-6-7"&amp;"_StepOne"</f>
        <v>2-2-6-7_StepOne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2-2-4-2_StepOne</v>
      </c>
      <c r="B6" s="78" t="str">
        <f ca="1">$G$1&amp;"-4-1"&amp;"_StepOne"</f>
        <v>2-2-4-1_StepOne</v>
      </c>
      <c r="C6" s="69" t="str">
        <f ca="1">$G$1&amp;"-4-8"&amp;"_StepOne"</f>
        <v>2-2-4-8_StepOne</v>
      </c>
      <c r="D6" s="81" t="str">
        <f ca="1">$G$1&amp;"-5-2"&amp;"_StepOne"</f>
        <v>2-2-5-2_StepOne</v>
      </c>
      <c r="E6" s="78" t="str">
        <f ca="1">$G$1&amp;"-5-1"&amp;"_StepOne"</f>
        <v>2-2-5-1_StepOne</v>
      </c>
      <c r="F6" s="69" t="str">
        <f ca="1">$G$1&amp;"-5-8"&amp;"_StepOne"</f>
        <v>2-2-5-8_StepOne</v>
      </c>
      <c r="G6" s="88" t="str">
        <f ca="1">$G$1&amp;"-6-2"&amp;"_StepOne"</f>
        <v>2-2-6-2_StepOne</v>
      </c>
      <c r="H6" s="87" t="str">
        <f ca="1">$G$1&amp;"-6-1"&amp;"_StepOne"</f>
        <v>2-2-6-1_StepOne</v>
      </c>
      <c r="I6" s="89" t="str">
        <f ca="1">$G$1&amp;"-6-8"&amp;"_StepOne"</f>
        <v>2-2-6-8_StepOne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2-2-3-4_StepOne</v>
      </c>
      <c r="B8" s="82" t="str">
        <f ca="1">$G$1&amp;"-3-5"&amp;"_StepOne"</f>
        <v>2-2-3-5_StepOne</v>
      </c>
      <c r="C8" s="83" t="str">
        <f ca="1">$G$1&amp;"-3-6"&amp;"_StepOne"</f>
        <v>2-2-3-6_StepOne</v>
      </c>
      <c r="D8" s="71" t="str">
        <f ca="1">HYPERLINK("#B4",$G$1&amp;"-4"&amp;" down")</f>
        <v>2-2-4 down</v>
      </c>
      <c r="E8" s="72" t="str">
        <f ca="1">HYPERLINK("#E4",$G$1&amp;"-5"&amp;" down")</f>
        <v>2-2-5 down</v>
      </c>
      <c r="F8" s="58" t="str">
        <f ca="1">HYPERLINK("#H4",$G$1&amp;"-6"&amp;" down")</f>
        <v>2-2-6 down</v>
      </c>
      <c r="G8" s="77" t="str">
        <f ca="1">$G$1&amp;"-7-4"&amp;"_StepOne"</f>
        <v>2-2-7-4_StepOne</v>
      </c>
      <c r="H8" s="87" t="str">
        <f ca="1">$G$1&amp;"-7-5"&amp;"_StepOne"</f>
        <v>2-2-7-5_StepOne</v>
      </c>
      <c r="I8" s="67" t="str">
        <f ca="1">$G$1&amp;"-7-6"&amp;"_StepOne"</f>
        <v>2-2-7-6_StepOne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2-2-3-3_StepOne</v>
      </c>
      <c r="B10" s="57" t="str">
        <f ca="1">HYPERLINK("#D10",$G$1&amp;"-3 up")</f>
        <v>2-2-3 up</v>
      </c>
      <c r="C10" s="68" t="str">
        <f ca="1">$G$1&amp;"-3-7"&amp;"_StepOne"</f>
        <v>2-2-3-7_StepOne</v>
      </c>
      <c r="D10" s="70" t="str">
        <f ca="1">HYPERLINK("#B10",$G$1&amp;"-3"&amp;" down")</f>
        <v>2-2-3 down</v>
      </c>
      <c r="E10" s="96" t="str">
        <f ca="1">$G$1&amp;" up"</f>
        <v>2-2 up</v>
      </c>
      <c r="F10" s="59" t="str">
        <f ca="1">HYPERLINK("#H10",$G$1&amp;"-7"&amp;" down")</f>
        <v>2-2-7 down</v>
      </c>
      <c r="G10" s="90" t="str">
        <f ca="1">$G$1&amp;"-7-3"&amp;"_StepOne"</f>
        <v>2-2-7-3_StepOne</v>
      </c>
      <c r="H10" s="56" t="str">
        <f ca="1">HYPERLINK("#F10",$G$1&amp;"-7 up")</f>
        <v>2-2-7 up</v>
      </c>
      <c r="I10" s="68" t="str">
        <f ca="1">$G$1&amp;"-7-7"&amp;"_StepOne"</f>
        <v>2-2-7-7_StepOne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IF(目次!A19="","",目次!A19)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2-2-3-2_StepOne</v>
      </c>
      <c r="B12" s="79" t="str">
        <f ca="1">$G$1&amp;"-3-1"&amp;"_StepOne"</f>
        <v>2-2-3-1_StepOne</v>
      </c>
      <c r="C12" s="69" t="str">
        <f ca="1">$G$1&amp;"-3-8"&amp;"_StepOne"</f>
        <v>2-2-3-8_StepOne</v>
      </c>
      <c r="D12" s="70" t="str">
        <f ca="1">HYPERLINK("#B16",$G$1&amp;"-2"&amp;" down")</f>
        <v>2-2-2 down</v>
      </c>
      <c r="E12" s="55" t="str">
        <f ca="1">HYPERLINK("#E16",$G$1&amp;"-1"&amp;" down")</f>
        <v>2-2-1 down</v>
      </c>
      <c r="F12" s="59" t="str">
        <f ca="1">HYPERLINK("#H16",$G$1&amp;"-8"&amp;" down")</f>
        <v>2-2-8 down</v>
      </c>
      <c r="G12" s="77" t="str">
        <f ca="1">$G$1&amp;"-7-2"&amp;"_StepOne"</f>
        <v>2-2-7-2_StepOne</v>
      </c>
      <c r="H12" s="63" t="str">
        <f ca="1">$G$1&amp;"-7-1"&amp;"_StepOne"</f>
        <v>2-2-7-1_StepOne</v>
      </c>
      <c r="I12" s="69" t="str">
        <f ca="1">$G$1&amp;"-7-8"&amp;"_StepOne"</f>
        <v>2-2-7-8_StepOne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2-2-2-4_StepOne</v>
      </c>
      <c r="B14" s="63" t="str">
        <f ca="1">$G$1&amp;"-2-5"&amp;"_StepOne"</f>
        <v>2-2-2-5_StepOne</v>
      </c>
      <c r="C14" s="77" t="str">
        <f ca="1">$G$1&amp;"-2-6"&amp;"_StepOne"</f>
        <v>2-2-2-6_StepOne</v>
      </c>
      <c r="D14" s="62" t="str">
        <f ca="1">$G$1&amp;"-1-4"&amp;"_StepOne"</f>
        <v>2-2-1-4_StepOne</v>
      </c>
      <c r="E14" s="66" t="str">
        <f ca="1">$G$1&amp;"-1-5"&amp;"_StepOne"</f>
        <v>2-2-1-5_StepOne</v>
      </c>
      <c r="F14" s="67" t="str">
        <f ca="1">$G$1&amp;"-1-6"&amp;"_StepOne"</f>
        <v>2-2-1-6_StepOne</v>
      </c>
      <c r="G14" s="85" t="str">
        <f ca="1">$G$1&amp;"-8-4"&amp;"_StepOne"</f>
        <v>2-2-8-4_StepOne</v>
      </c>
      <c r="H14" s="82" t="str">
        <f ca="1">$G$1&amp;"-8-5"&amp;"_StepOne"</f>
        <v>2-2-8-5_StepOne</v>
      </c>
      <c r="I14" s="89" t="str">
        <f ca="1">$G$1&amp;"-8-6"&amp;"_StepOne"</f>
        <v>2-2-8-6_StepOne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2-2-2-3_StepOne</v>
      </c>
      <c r="B16" s="57" t="str">
        <f ca="1">HYPERLINK("#D12",$G$1&amp;"-2 up")</f>
        <v>2-2-2 up</v>
      </c>
      <c r="C16" s="77" t="str">
        <f ca="1">$G$1&amp;"-2-7"&amp;"_StepOne"</f>
        <v>2-2-2-7_StepOne</v>
      </c>
      <c r="D16" s="65" t="str">
        <f ca="1">$G$1&amp;"-1-3"&amp;"_StepOne"</f>
        <v>2-2-1-3_StepOne</v>
      </c>
      <c r="E16" s="56" t="str">
        <f ca="1">HYPERLINK("#E12",$G$1&amp;"-1"&amp;" up")</f>
        <v>2-2-1 up</v>
      </c>
      <c r="F16" s="68" t="str">
        <f ca="1">$G$1&amp;"-1-7"&amp;"_StepOne"</f>
        <v>2-2-1-7_StepOne</v>
      </c>
      <c r="G16" s="65" t="str">
        <f ca="1">$G$1&amp;"-8-3"&amp;"_StepOne"</f>
        <v>2-2-8-3_StepOne</v>
      </c>
      <c r="H16" s="57" t="str">
        <f ca="1">HYPERLINK("#F12",$G$1&amp;"-8 up")</f>
        <v>2-2-8 up</v>
      </c>
      <c r="I16" s="68" t="str">
        <f ca="1">$G$1&amp;"-8-7"&amp;"_StepOne"</f>
        <v>2-2-8-7_StepOne</v>
      </c>
    </row>
    <row r="17" spans="1:9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9" ht="19.5" thickTop="1" x14ac:dyDescent="0.4">
      <c r="A18" s="74" t="str">
        <f ca="1">$G$1&amp;"-2-2"&amp;"_StepOne"</f>
        <v>2-2-2-2_StepOne</v>
      </c>
      <c r="B18" s="73" t="str">
        <f ca="1">$G$1&amp;"-2-1"&amp;"_StepOne"</f>
        <v>2-2-2-1_StepOne</v>
      </c>
      <c r="C18" s="78" t="str">
        <f ca="1">$G$1&amp;"-2-8"&amp;"_StepOne"</f>
        <v>2-2-2-8_StepOne</v>
      </c>
      <c r="D18" s="64" t="str">
        <f ca="1">$G$1&amp;"-1-2"&amp;"_StepOne"</f>
        <v>2-2-1-2_StepOne</v>
      </c>
      <c r="E18" s="63" t="str">
        <f ca="1">$G$1&amp;"-1-1"&amp;"_StepOne"</f>
        <v>2-2-1-1_StepOne</v>
      </c>
      <c r="F18" s="69" t="str">
        <f ca="1">$G$1&amp;"-1-8"&amp;"_StepOne"</f>
        <v>2-2-1-8_StepOne</v>
      </c>
      <c r="G18" s="80" t="str">
        <f ca="1">$G$1&amp;"-8-2"&amp;"_StepOne"</f>
        <v>2-2-8-2_StepOne</v>
      </c>
      <c r="H18" s="63" t="str">
        <f ca="1">$G$1&amp;"-8-1"&amp;"_StepOne"</f>
        <v>2-2-8-1_StepOne</v>
      </c>
      <c r="I18" s="69" t="str">
        <f ca="1">$G$1&amp;"-8-8"&amp;"_StepOne"</f>
        <v>2-2-8-8_StepOne</v>
      </c>
    </row>
    <row r="19" spans="1:9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9" ht="13.9" customHeight="1" x14ac:dyDescent="0.4"/>
    <row r="21" spans="1:9" ht="13.9" customHeight="1" x14ac:dyDescent="0.4"/>
    <row r="22" spans="1:9" ht="13.9" customHeight="1" x14ac:dyDescent="0.4"/>
    <row r="23" spans="1:9" ht="13.9" customHeight="1" x14ac:dyDescent="0.4"/>
    <row r="24" spans="1:9" ht="13.9" customHeight="1" x14ac:dyDescent="0.4"/>
    <row r="25" spans="1:9" ht="13.9" customHeight="1" x14ac:dyDescent="0.4"/>
    <row r="26" spans="1:9" ht="13.9" customHeight="1" x14ac:dyDescent="0.4"/>
    <row r="27" spans="1:9" ht="13.9" customHeight="1" x14ac:dyDescent="0.4"/>
    <row r="28" spans="1:9" ht="13.9" customHeight="1" x14ac:dyDescent="0.4"/>
    <row r="29" spans="1:9" ht="13.9" customHeight="1" x14ac:dyDescent="0.4"/>
    <row r="30" spans="1:9" ht="13.9" customHeight="1" x14ac:dyDescent="0.4"/>
    <row r="31" spans="1:9" ht="13.9" customHeight="1" x14ac:dyDescent="0.4"/>
    <row r="32" spans="1:9" ht="13.9" customHeight="1" x14ac:dyDescent="0.4"/>
    <row r="33" ht="13.9" customHeight="1" x14ac:dyDescent="0.4"/>
    <row r="34" ht="13.9" customHeight="1" x14ac:dyDescent="0.4"/>
    <row r="35" ht="13.9" customHeight="1" x14ac:dyDescent="0.4"/>
    <row r="36" ht="13.9" customHeight="1" x14ac:dyDescent="0.4"/>
    <row r="37" ht="13.9" customHeight="1" x14ac:dyDescent="0.4"/>
    <row r="38" ht="13.9" customHeight="1" x14ac:dyDescent="0.4"/>
    <row r="39" ht="13.9" customHeight="1" x14ac:dyDescent="0.4"/>
    <row r="40" ht="13.9" customHeight="1" x14ac:dyDescent="0.4"/>
    <row r="41" ht="13.9" customHeight="1" x14ac:dyDescent="0.4"/>
    <row r="42" ht="13.9" customHeight="1" x14ac:dyDescent="0.4"/>
    <row r="43" ht="13.9" customHeight="1" x14ac:dyDescent="0.4"/>
    <row r="44" ht="13.9" customHeight="1" x14ac:dyDescent="0.4"/>
    <row r="45" ht="13.9" customHeight="1" x14ac:dyDescent="0.4"/>
    <row r="46" ht="13.9" customHeight="1" x14ac:dyDescent="0.4"/>
    <row r="47" ht="13.9" customHeight="1" x14ac:dyDescent="0.4"/>
    <row r="48" ht="13.9" customHeight="1" x14ac:dyDescent="0.4"/>
    <row r="49" ht="13.9" customHeight="1" x14ac:dyDescent="0.4"/>
    <row r="50" ht="13.9" customHeight="1" x14ac:dyDescent="0.4"/>
    <row r="51" ht="13.9" customHeight="1" x14ac:dyDescent="0.4"/>
    <row r="52" ht="13.9" customHeight="1" x14ac:dyDescent="0.4"/>
    <row r="53" ht="13.9" customHeight="1" x14ac:dyDescent="0.4"/>
    <row r="54" ht="13.9" customHeight="1" x14ac:dyDescent="0.4"/>
    <row r="55" ht="13.9" customHeight="1" x14ac:dyDescent="0.4"/>
    <row r="56" ht="13.9" customHeight="1" x14ac:dyDescent="0.4"/>
    <row r="57" ht="13.9" customHeight="1" x14ac:dyDescent="0.4"/>
    <row r="58" ht="13.9" customHeight="1" x14ac:dyDescent="0.4"/>
    <row r="59" ht="13.9" customHeight="1" x14ac:dyDescent="0.4"/>
    <row r="60" ht="13.9" customHeight="1" x14ac:dyDescent="0.4"/>
    <row r="61" ht="13.9" customHeight="1" x14ac:dyDescent="0.4"/>
    <row r="62" ht="13.9" customHeight="1" x14ac:dyDescent="0.4"/>
    <row r="63" ht="13.9" customHeight="1" x14ac:dyDescent="0.4"/>
    <row r="64" ht="13.9" customHeight="1" x14ac:dyDescent="0.4"/>
    <row r="65" ht="13.9" customHeight="1" x14ac:dyDescent="0.4"/>
    <row r="66" ht="13.9" customHeight="1" x14ac:dyDescent="0.4"/>
    <row r="67" ht="13.9" customHeight="1" x14ac:dyDescent="0.4"/>
    <row r="68" ht="13.9" customHeight="1" x14ac:dyDescent="0.4"/>
    <row r="69" ht="13.9" customHeight="1" x14ac:dyDescent="0.4"/>
    <row r="70" ht="13.9" customHeight="1" x14ac:dyDescent="0.4"/>
    <row r="71" ht="13.9" customHeight="1" x14ac:dyDescent="0.4"/>
    <row r="72" ht="13.9" customHeight="1" x14ac:dyDescent="0.4"/>
    <row r="73" ht="13.9" customHeight="1" x14ac:dyDescent="0.4"/>
    <row r="74" ht="13.9" customHeight="1" x14ac:dyDescent="0.4"/>
    <row r="75" ht="13.9" customHeight="1" x14ac:dyDescent="0.4"/>
    <row r="76" ht="13.9" customHeight="1" x14ac:dyDescent="0.4"/>
    <row r="77" ht="13.9" customHeight="1" x14ac:dyDescent="0.4"/>
    <row r="78" ht="13.9" customHeight="1" x14ac:dyDescent="0.4"/>
    <row r="79" ht="13.9" customHeight="1" x14ac:dyDescent="0.4"/>
    <row r="80" ht="13.9" customHeight="1" x14ac:dyDescent="0.4"/>
    <row r="81" ht="13.9" customHeight="1" x14ac:dyDescent="0.4"/>
    <row r="82" ht="13.9" customHeight="1" x14ac:dyDescent="0.4"/>
    <row r="83" ht="13.9" customHeight="1" x14ac:dyDescent="0.4"/>
    <row r="84" ht="13.9" customHeight="1" x14ac:dyDescent="0.4"/>
    <row r="85" ht="13.9" customHeight="1" x14ac:dyDescent="0.4"/>
    <row r="86" ht="13.9" customHeight="1" x14ac:dyDescent="0.4"/>
    <row r="87" ht="13.9" customHeight="1" x14ac:dyDescent="0.4"/>
    <row r="88" ht="13.9" customHeight="1" x14ac:dyDescent="0.4"/>
    <row r="89" ht="13.9" customHeight="1" x14ac:dyDescent="0.4"/>
    <row r="90" ht="13.9" customHeight="1" x14ac:dyDescent="0.4"/>
    <row r="91" ht="13.9" customHeight="1" x14ac:dyDescent="0.4"/>
    <row r="92" ht="13.9" customHeight="1" x14ac:dyDescent="0.4"/>
    <row r="93" ht="13.9" customHeight="1" x14ac:dyDescent="0.4"/>
    <row r="94" ht="13.9" customHeight="1" x14ac:dyDescent="0.4"/>
    <row r="95" ht="13.9" customHeight="1" x14ac:dyDescent="0.4"/>
    <row r="96" ht="13.9" customHeight="1" x14ac:dyDescent="0.4"/>
    <row r="97" ht="13.9" customHeight="1" x14ac:dyDescent="0.4"/>
    <row r="98" ht="13.9" customHeight="1" x14ac:dyDescent="0.4"/>
    <row r="99" ht="13.9" customHeight="1" x14ac:dyDescent="0.4"/>
    <row r="100" ht="13.9" customHeight="1" x14ac:dyDescent="0.4"/>
    <row r="101" ht="13.9" customHeight="1" x14ac:dyDescent="0.4"/>
    <row r="102" ht="13.9" customHeight="1" x14ac:dyDescent="0.4"/>
    <row r="103" ht="13.9" customHeight="1" x14ac:dyDescent="0.4"/>
    <row r="104" ht="13.9" customHeight="1" x14ac:dyDescent="0.4"/>
    <row r="105" ht="13.9" customHeight="1" x14ac:dyDescent="0.4"/>
    <row r="106" ht="13.9" customHeight="1" x14ac:dyDescent="0.4"/>
    <row r="107" ht="13.9" customHeight="1" x14ac:dyDescent="0.4"/>
    <row r="108" ht="13.9" customHeight="1" x14ac:dyDescent="0.4"/>
    <row r="109" ht="13.9" customHeight="1" x14ac:dyDescent="0.4"/>
    <row r="110" ht="13.9" customHeight="1" x14ac:dyDescent="0.4"/>
    <row r="111" ht="13.9" customHeight="1" x14ac:dyDescent="0.4"/>
    <row r="112" ht="13.9" customHeight="1" x14ac:dyDescent="0.4"/>
    <row r="113" ht="13.9" customHeight="1" x14ac:dyDescent="0.4"/>
    <row r="114" ht="13.9" customHeight="1" x14ac:dyDescent="0.4"/>
    <row r="115" ht="13.9" customHeight="1" x14ac:dyDescent="0.4"/>
    <row r="116" ht="13.9" customHeight="1" x14ac:dyDescent="0.4"/>
    <row r="117" ht="13.9" customHeight="1" x14ac:dyDescent="0.4"/>
    <row r="118" ht="13.9" customHeight="1" x14ac:dyDescent="0.4"/>
    <row r="119" ht="13.9" customHeight="1" x14ac:dyDescent="0.4"/>
    <row r="120" ht="13.9" customHeight="1" x14ac:dyDescent="0.4"/>
    <row r="121" ht="13.9" customHeight="1" x14ac:dyDescent="0.4"/>
    <row r="122" ht="13.9" customHeight="1" x14ac:dyDescent="0.4"/>
    <row r="123" ht="13.9" customHeight="1" x14ac:dyDescent="0.4"/>
    <row r="124" ht="13.9" customHeight="1" x14ac:dyDescent="0.4"/>
    <row r="125" ht="13.9" customHeight="1" x14ac:dyDescent="0.4"/>
    <row r="126" ht="13.9" customHeight="1" x14ac:dyDescent="0.4"/>
    <row r="127" ht="13.9" customHeight="1" x14ac:dyDescent="0.4"/>
    <row r="128" ht="13.9" customHeight="1" x14ac:dyDescent="0.4"/>
    <row r="129" ht="13.9" customHeight="1" x14ac:dyDescent="0.4"/>
    <row r="130" ht="13.9" customHeight="1" x14ac:dyDescent="0.4"/>
    <row r="131" ht="13.9" customHeight="1" x14ac:dyDescent="0.4"/>
    <row r="132" ht="13.9" customHeight="1" x14ac:dyDescent="0.4"/>
    <row r="133" ht="13.9" customHeight="1" x14ac:dyDescent="0.4"/>
    <row r="134" ht="13.9" customHeight="1" x14ac:dyDescent="0.4"/>
    <row r="135" ht="13.9" customHeight="1" x14ac:dyDescent="0.4"/>
    <row r="136" ht="13.9" customHeight="1" x14ac:dyDescent="0.4"/>
    <row r="137" ht="13.9" customHeight="1" x14ac:dyDescent="0.4"/>
    <row r="138" ht="13.9" customHeight="1" x14ac:dyDescent="0.4"/>
    <row r="139" ht="13.9" customHeight="1" x14ac:dyDescent="0.4"/>
    <row r="140" ht="13.9" customHeight="1" x14ac:dyDescent="0.4"/>
    <row r="141" ht="13.9" customHeight="1" x14ac:dyDescent="0.4"/>
    <row r="142" ht="13.9" customHeight="1" x14ac:dyDescent="0.4"/>
    <row r="143" ht="13.9" customHeight="1" x14ac:dyDescent="0.4"/>
    <row r="144" ht="13.9" customHeight="1" x14ac:dyDescent="0.4"/>
    <row r="145" ht="13.9" customHeight="1" x14ac:dyDescent="0.4"/>
    <row r="146" ht="13.9" customHeight="1" x14ac:dyDescent="0.4"/>
    <row r="147" ht="13.9" customHeight="1" x14ac:dyDescent="0.4"/>
    <row r="148" ht="13.9" customHeight="1" x14ac:dyDescent="0.4"/>
    <row r="149" ht="13.9" customHeight="1" x14ac:dyDescent="0.4"/>
    <row r="150" ht="13.9" customHeight="1" x14ac:dyDescent="0.4"/>
    <row r="151" ht="13.9" customHeight="1" x14ac:dyDescent="0.4"/>
    <row r="152" ht="13.9" customHeight="1" x14ac:dyDescent="0.4"/>
    <row r="153" ht="13.9" customHeight="1" x14ac:dyDescent="0.4"/>
    <row r="154" ht="13.9" customHeight="1" x14ac:dyDescent="0.4"/>
    <row r="155" ht="13.9" customHeight="1" x14ac:dyDescent="0.4"/>
    <row r="156" ht="13.9" customHeight="1" x14ac:dyDescent="0.4"/>
    <row r="157" ht="13.9" customHeight="1" x14ac:dyDescent="0.4"/>
    <row r="158" ht="13.9" customHeight="1" x14ac:dyDescent="0.4"/>
    <row r="159" ht="13.9" customHeight="1" x14ac:dyDescent="0.4"/>
    <row r="160" ht="13.9" customHeight="1" x14ac:dyDescent="0.4"/>
    <row r="161" ht="13.9" customHeight="1" x14ac:dyDescent="0.4"/>
    <row r="162" ht="13.9" customHeight="1" x14ac:dyDescent="0.4"/>
    <row r="163" ht="13.9" customHeight="1" x14ac:dyDescent="0.4"/>
    <row r="164" ht="13.9" customHeight="1" x14ac:dyDescent="0.4"/>
    <row r="165" ht="13.9" customHeight="1" x14ac:dyDescent="0.4"/>
    <row r="166" ht="13.9" customHeight="1" x14ac:dyDescent="0.4"/>
    <row r="167" ht="13.9" customHeight="1" x14ac:dyDescent="0.4"/>
    <row r="168" ht="13.9" customHeight="1" x14ac:dyDescent="0.4"/>
    <row r="169" ht="13.9" customHeight="1" x14ac:dyDescent="0.4"/>
    <row r="170" ht="13.9" customHeight="1" x14ac:dyDescent="0.4"/>
    <row r="171" ht="13.9" customHeight="1" x14ac:dyDescent="0.4"/>
    <row r="172" ht="13.9" customHeight="1" x14ac:dyDescent="0.4"/>
    <row r="173" ht="13.9" customHeight="1" x14ac:dyDescent="0.4"/>
    <row r="174" ht="13.9" customHeight="1" x14ac:dyDescent="0.4"/>
    <row r="175" ht="13.9" customHeight="1" x14ac:dyDescent="0.4"/>
    <row r="176" ht="13.9" customHeight="1" x14ac:dyDescent="0.4"/>
    <row r="177" ht="13.9" customHeight="1" x14ac:dyDescent="0.4"/>
    <row r="178" ht="13.9" customHeight="1" x14ac:dyDescent="0.4"/>
    <row r="179" ht="13.9" customHeight="1" x14ac:dyDescent="0.4"/>
    <row r="180" ht="13.9" customHeight="1" x14ac:dyDescent="0.4"/>
    <row r="181" ht="13.9" customHeight="1" x14ac:dyDescent="0.4"/>
    <row r="182" ht="13.9" customHeight="1" x14ac:dyDescent="0.4"/>
    <row r="183" ht="13.9" customHeight="1" x14ac:dyDescent="0.4"/>
    <row r="184" ht="13.9" customHeight="1" x14ac:dyDescent="0.4"/>
    <row r="185" ht="13.9" customHeight="1" x14ac:dyDescent="0.4"/>
    <row r="186" ht="13.9" customHeight="1" x14ac:dyDescent="0.4"/>
    <row r="187" ht="13.9" customHeight="1" x14ac:dyDescent="0.4"/>
    <row r="188" ht="13.9" customHeight="1" x14ac:dyDescent="0.4"/>
    <row r="189" ht="13.9" customHeight="1" x14ac:dyDescent="0.4"/>
    <row r="190" ht="13.9" customHeight="1" x14ac:dyDescent="0.4"/>
    <row r="191" ht="13.9" customHeight="1" x14ac:dyDescent="0.4"/>
    <row r="192" ht="13.9" customHeight="1" x14ac:dyDescent="0.4"/>
    <row r="193" ht="13.9" customHeight="1" x14ac:dyDescent="0.4"/>
    <row r="194" ht="13.9" customHeight="1" x14ac:dyDescent="0.4"/>
    <row r="195" ht="13.9" customHeight="1" x14ac:dyDescent="0.4"/>
    <row r="196" ht="13.9" customHeight="1" x14ac:dyDescent="0.4"/>
    <row r="197" ht="13.9" customHeight="1" x14ac:dyDescent="0.4"/>
    <row r="198" ht="13.9" customHeight="1" x14ac:dyDescent="0.4"/>
    <row r="199" ht="13.9" customHeight="1" x14ac:dyDescent="0.4"/>
    <row r="200" ht="13.9" customHeight="1" x14ac:dyDescent="0.4"/>
    <row r="201" ht="13.9" customHeight="1" x14ac:dyDescent="0.4"/>
    <row r="202" ht="13.9" customHeight="1" x14ac:dyDescent="0.4"/>
    <row r="203" ht="13.9" customHeight="1" x14ac:dyDescent="0.4"/>
    <row r="204" ht="13.9" customHeight="1" x14ac:dyDescent="0.4"/>
    <row r="205" ht="13.9" customHeight="1" x14ac:dyDescent="0.4"/>
    <row r="206" ht="13.9" customHeight="1" x14ac:dyDescent="0.4"/>
    <row r="207" ht="13.9" customHeight="1" x14ac:dyDescent="0.4"/>
    <row r="208" ht="13.9" customHeight="1" x14ac:dyDescent="0.4"/>
    <row r="209" ht="13.9" customHeight="1" x14ac:dyDescent="0.4"/>
    <row r="210" ht="13.9" customHeight="1" x14ac:dyDescent="0.4"/>
    <row r="211" ht="13.9" customHeight="1" x14ac:dyDescent="0.4"/>
    <row r="212" ht="13.9" customHeight="1" x14ac:dyDescent="0.4"/>
    <row r="213" ht="13.9" customHeight="1" x14ac:dyDescent="0.4"/>
    <row r="214" ht="13.9" customHeight="1" x14ac:dyDescent="0.4"/>
    <row r="215" ht="13.9" customHeight="1" x14ac:dyDescent="0.4"/>
    <row r="216" ht="13.9" customHeight="1" x14ac:dyDescent="0.4"/>
    <row r="217" ht="13.9" customHeight="1" x14ac:dyDescent="0.4"/>
    <row r="218" ht="13.9" customHeight="1" x14ac:dyDescent="0.4"/>
    <row r="219" ht="13.9" customHeight="1" x14ac:dyDescent="0.4"/>
    <row r="220" ht="13.9" customHeight="1" x14ac:dyDescent="0.4"/>
    <row r="221" ht="13.9" customHeight="1" x14ac:dyDescent="0.4"/>
    <row r="222" ht="13.9" customHeight="1" x14ac:dyDescent="0.4"/>
    <row r="223" ht="13.9" customHeight="1" x14ac:dyDescent="0.4"/>
    <row r="224" ht="13.9" customHeight="1" x14ac:dyDescent="0.4"/>
    <row r="225" ht="13.9" customHeight="1" x14ac:dyDescent="0.4"/>
    <row r="226" ht="13.9" customHeight="1" x14ac:dyDescent="0.4"/>
    <row r="227" ht="13.9" customHeight="1" x14ac:dyDescent="0.4"/>
    <row r="228" ht="13.9" customHeight="1" x14ac:dyDescent="0.4"/>
    <row r="229" ht="13.9" customHeight="1" x14ac:dyDescent="0.4"/>
    <row r="230" ht="13.9" customHeight="1" x14ac:dyDescent="0.4"/>
    <row r="231" ht="13.9" customHeight="1" x14ac:dyDescent="0.4"/>
    <row r="232" ht="13.9" customHeight="1" x14ac:dyDescent="0.4"/>
    <row r="233" ht="13.9" customHeight="1" x14ac:dyDescent="0.4"/>
    <row r="234" ht="13.9" customHeight="1" x14ac:dyDescent="0.4"/>
    <row r="235" ht="13.9" customHeight="1" x14ac:dyDescent="0.4"/>
    <row r="236" ht="13.9" customHeight="1" x14ac:dyDescent="0.4"/>
    <row r="237" ht="13.9" customHeight="1" x14ac:dyDescent="0.4"/>
    <row r="238" ht="13.9" customHeight="1" x14ac:dyDescent="0.4"/>
    <row r="239" ht="13.9" customHeight="1" x14ac:dyDescent="0.4"/>
    <row r="240" ht="13.9" customHeight="1" x14ac:dyDescent="0.4"/>
    <row r="241" ht="13.9" customHeight="1" x14ac:dyDescent="0.4"/>
    <row r="242" ht="13.9" customHeight="1" x14ac:dyDescent="0.4"/>
    <row r="243" ht="13.9" customHeight="1" x14ac:dyDescent="0.4"/>
    <row r="244" ht="13.9" customHeight="1" x14ac:dyDescent="0.4"/>
    <row r="245" ht="13.9" customHeight="1" x14ac:dyDescent="0.4"/>
    <row r="246" ht="13.9" customHeight="1" x14ac:dyDescent="0.4"/>
    <row r="247" ht="13.9" customHeight="1" x14ac:dyDescent="0.4"/>
    <row r="248" ht="13.9" customHeight="1" x14ac:dyDescent="0.4"/>
    <row r="249" ht="13.9" customHeight="1" x14ac:dyDescent="0.4"/>
    <row r="250" ht="13.9" customHeight="1" x14ac:dyDescent="0.4"/>
    <row r="251" ht="13.9" customHeight="1" x14ac:dyDescent="0.4"/>
    <row r="252" ht="13.9" customHeight="1" x14ac:dyDescent="0.4"/>
    <row r="253" ht="13.9" customHeight="1" x14ac:dyDescent="0.4"/>
    <row r="254" ht="13.9" customHeight="1" x14ac:dyDescent="0.4"/>
    <row r="255" ht="13.9" customHeight="1" x14ac:dyDescent="0.4"/>
    <row r="256" ht="13.9" customHeight="1" x14ac:dyDescent="0.4"/>
    <row r="257" ht="13.9" customHeight="1" x14ac:dyDescent="0.4"/>
    <row r="258" ht="13.9" customHeight="1" x14ac:dyDescent="0.4"/>
    <row r="259" ht="13.9" customHeight="1" x14ac:dyDescent="0.4"/>
    <row r="260" ht="13.9" customHeight="1" x14ac:dyDescent="0.4"/>
    <row r="261" ht="13.9" customHeight="1" x14ac:dyDescent="0.4"/>
    <row r="262" ht="13.9" customHeight="1" x14ac:dyDescent="0.4"/>
    <row r="263" ht="13.9" customHeight="1" x14ac:dyDescent="0.4"/>
    <row r="264" ht="13.9" customHeight="1" x14ac:dyDescent="0.4"/>
    <row r="265" ht="13.9" customHeight="1" x14ac:dyDescent="0.4"/>
    <row r="266" ht="13.9" customHeight="1" x14ac:dyDescent="0.4"/>
    <row r="267" ht="13.9" customHeight="1" x14ac:dyDescent="0.4"/>
    <row r="268" ht="13.9" customHeight="1" x14ac:dyDescent="0.4"/>
    <row r="269" ht="13.9" customHeight="1" x14ac:dyDescent="0.4"/>
    <row r="270" ht="13.9" customHeight="1" x14ac:dyDescent="0.4"/>
    <row r="271" ht="13.9" customHeight="1" x14ac:dyDescent="0.4"/>
    <row r="272" ht="13.9" customHeight="1" x14ac:dyDescent="0.4"/>
    <row r="273" ht="13.9" customHeight="1" x14ac:dyDescent="0.4"/>
    <row r="274" ht="13.9" customHeight="1" x14ac:dyDescent="0.4"/>
    <row r="275" ht="13.9" customHeight="1" x14ac:dyDescent="0.4"/>
    <row r="276" ht="13.9" customHeight="1" x14ac:dyDescent="0.4"/>
    <row r="277" ht="13.9" customHeight="1" x14ac:dyDescent="0.4"/>
    <row r="278" ht="13.9" customHeight="1" x14ac:dyDescent="0.4"/>
    <row r="279" ht="13.9" customHeight="1" x14ac:dyDescent="0.4"/>
    <row r="280" ht="13.9" customHeight="1" x14ac:dyDescent="0.4"/>
    <row r="281" ht="13.9" customHeight="1" x14ac:dyDescent="0.4"/>
    <row r="282" ht="13.9" customHeight="1" x14ac:dyDescent="0.4"/>
    <row r="283" ht="13.9" customHeight="1" x14ac:dyDescent="0.4"/>
    <row r="284" ht="13.9" customHeight="1" x14ac:dyDescent="0.4"/>
    <row r="285" ht="13.9" customHeight="1" x14ac:dyDescent="0.4"/>
    <row r="286" ht="13.9" customHeight="1" x14ac:dyDescent="0.4"/>
    <row r="287" ht="13.9" customHeight="1" x14ac:dyDescent="0.4"/>
    <row r="288" ht="13.9" customHeight="1" x14ac:dyDescent="0.4"/>
    <row r="289" ht="13.9" customHeight="1" x14ac:dyDescent="0.4"/>
    <row r="290" ht="13.9" customHeight="1" x14ac:dyDescent="0.4"/>
    <row r="291" ht="13.9" customHeight="1" x14ac:dyDescent="0.4"/>
    <row r="292" ht="13.9" customHeight="1" x14ac:dyDescent="0.4"/>
    <row r="293" ht="13.9" customHeight="1" x14ac:dyDescent="0.4"/>
    <row r="294" ht="13.9" customHeight="1" x14ac:dyDescent="0.4"/>
    <row r="295" ht="13.9" customHeight="1" x14ac:dyDescent="0.4"/>
    <row r="296" ht="13.9" customHeight="1" x14ac:dyDescent="0.4"/>
    <row r="297" ht="13.9" customHeight="1" x14ac:dyDescent="0.4"/>
    <row r="298" ht="13.9" customHeight="1" x14ac:dyDescent="0.4"/>
    <row r="299" ht="13.9" customHeight="1" x14ac:dyDescent="0.4"/>
    <row r="300" ht="13.9" customHeight="1" x14ac:dyDescent="0.4"/>
    <row r="301" ht="13.9" customHeight="1" x14ac:dyDescent="0.4"/>
    <row r="302" ht="13.9" customHeight="1" x14ac:dyDescent="0.4"/>
    <row r="303" ht="13.9" customHeight="1" x14ac:dyDescent="0.4"/>
    <row r="304" ht="13.9" customHeight="1" x14ac:dyDescent="0.4"/>
    <row r="305" ht="13.9" customHeight="1" x14ac:dyDescent="0.4"/>
    <row r="306" ht="13.9" customHeight="1" x14ac:dyDescent="0.4"/>
    <row r="307" ht="13.9" customHeight="1" x14ac:dyDescent="0.4"/>
    <row r="308" ht="13.9" customHeight="1" x14ac:dyDescent="0.4"/>
    <row r="309" ht="13.9" customHeight="1" x14ac:dyDescent="0.4"/>
    <row r="310" ht="13.9" customHeight="1" x14ac:dyDescent="0.4"/>
    <row r="311" ht="13.9" customHeight="1" x14ac:dyDescent="0.4"/>
    <row r="312" ht="13.9" customHeight="1" x14ac:dyDescent="0.4"/>
    <row r="313" ht="13.9" customHeight="1" x14ac:dyDescent="0.4"/>
    <row r="314" ht="13.9" customHeight="1" x14ac:dyDescent="0.4"/>
    <row r="315" ht="13.9" customHeight="1" x14ac:dyDescent="0.4"/>
    <row r="316" ht="13.9" customHeight="1" x14ac:dyDescent="0.4"/>
    <row r="317" ht="13.9" customHeight="1" x14ac:dyDescent="0.4"/>
    <row r="318" ht="13.9" customHeight="1" x14ac:dyDescent="0.4"/>
    <row r="319" ht="13.9" customHeight="1" x14ac:dyDescent="0.4"/>
    <row r="320" ht="13.9" customHeight="1" x14ac:dyDescent="0.4"/>
    <row r="321" ht="13.9" customHeight="1" x14ac:dyDescent="0.4"/>
    <row r="322" ht="13.9" customHeight="1" x14ac:dyDescent="0.4"/>
    <row r="323" ht="13.9" customHeight="1" x14ac:dyDescent="0.4"/>
    <row r="324" ht="13.9" customHeight="1" x14ac:dyDescent="0.4"/>
    <row r="325" ht="13.9" customHeight="1" x14ac:dyDescent="0.4"/>
    <row r="326" ht="13.9" customHeight="1" x14ac:dyDescent="0.4"/>
    <row r="327" ht="13.9" customHeight="1" x14ac:dyDescent="0.4"/>
    <row r="328" ht="13.9" customHeight="1" x14ac:dyDescent="0.4"/>
    <row r="329" ht="13.9" customHeight="1" x14ac:dyDescent="0.4"/>
    <row r="330" ht="13.9" customHeight="1" x14ac:dyDescent="0.4"/>
    <row r="331" ht="13.9" customHeight="1" x14ac:dyDescent="0.4"/>
    <row r="332" ht="13.9" customHeight="1" x14ac:dyDescent="0.4"/>
    <row r="333" ht="13.9" customHeight="1" x14ac:dyDescent="0.4"/>
    <row r="334" ht="13.9" customHeight="1" x14ac:dyDescent="0.4"/>
    <row r="335" ht="13.9" customHeight="1" x14ac:dyDescent="0.4"/>
    <row r="336" ht="13.9" customHeight="1" x14ac:dyDescent="0.4"/>
    <row r="337" ht="13.9" customHeight="1" x14ac:dyDescent="0.4"/>
    <row r="338" ht="13.9" customHeight="1" x14ac:dyDescent="0.4"/>
    <row r="339" ht="13.9" customHeight="1" x14ac:dyDescent="0.4"/>
    <row r="340" ht="13.9" customHeight="1" x14ac:dyDescent="0.4"/>
    <row r="341" ht="13.9" customHeight="1" x14ac:dyDescent="0.4"/>
    <row r="342" ht="13.9" customHeight="1" x14ac:dyDescent="0.4"/>
    <row r="343" ht="13.9" customHeight="1" x14ac:dyDescent="0.4"/>
    <row r="344" ht="13.9" customHeight="1" x14ac:dyDescent="0.4"/>
    <row r="345" ht="13.9" customHeight="1" x14ac:dyDescent="0.4"/>
    <row r="346" ht="13.9" customHeight="1" x14ac:dyDescent="0.4"/>
    <row r="347" ht="13.9" customHeight="1" x14ac:dyDescent="0.4"/>
    <row r="348" ht="13.9" customHeight="1" x14ac:dyDescent="0.4"/>
    <row r="349" ht="13.9" customHeight="1" x14ac:dyDescent="0.4"/>
    <row r="350" ht="13.9" customHeight="1" x14ac:dyDescent="0.4"/>
    <row r="351" ht="13.9" customHeight="1" x14ac:dyDescent="0.4"/>
    <row r="352" ht="13.9" customHeight="1" x14ac:dyDescent="0.4"/>
    <row r="353" ht="13.9" customHeight="1" x14ac:dyDescent="0.4"/>
    <row r="354" ht="13.9" customHeight="1" x14ac:dyDescent="0.4"/>
    <row r="355" ht="13.9" customHeight="1" x14ac:dyDescent="0.4"/>
    <row r="356" ht="13.9" customHeight="1" x14ac:dyDescent="0.4"/>
    <row r="357" ht="13.9" customHeight="1" x14ac:dyDescent="0.4"/>
    <row r="358" ht="13.9" customHeight="1" x14ac:dyDescent="0.4"/>
    <row r="359" ht="13.9" customHeight="1" x14ac:dyDescent="0.4"/>
    <row r="360" ht="13.9" customHeight="1" x14ac:dyDescent="0.4"/>
    <row r="361" ht="13.9" customHeight="1" x14ac:dyDescent="0.4"/>
    <row r="362" ht="13.9" customHeight="1" x14ac:dyDescent="0.4"/>
    <row r="363" ht="13.9" customHeight="1" x14ac:dyDescent="0.4"/>
    <row r="364" ht="13.9" customHeight="1" x14ac:dyDescent="0.4"/>
    <row r="365" ht="13.9" customHeight="1" x14ac:dyDescent="0.4"/>
    <row r="366" ht="13.9" customHeight="1" x14ac:dyDescent="0.4"/>
    <row r="367" ht="13.9" customHeight="1" x14ac:dyDescent="0.4"/>
    <row r="368" ht="13.9" customHeight="1" x14ac:dyDescent="0.4"/>
    <row r="369" ht="13.9" customHeight="1" x14ac:dyDescent="0.4"/>
    <row r="370" ht="13.9" customHeight="1" x14ac:dyDescent="0.4"/>
    <row r="371" ht="13.9" customHeight="1" x14ac:dyDescent="0.4"/>
    <row r="372" ht="13.9" customHeight="1" x14ac:dyDescent="0.4"/>
    <row r="373" ht="13.9" customHeight="1" x14ac:dyDescent="0.4"/>
    <row r="374" ht="13.9" customHeight="1" x14ac:dyDescent="0.4"/>
    <row r="375" ht="13.9" customHeight="1" x14ac:dyDescent="0.4"/>
    <row r="376" ht="13.9" customHeight="1" x14ac:dyDescent="0.4"/>
    <row r="377" ht="13.9" customHeight="1" x14ac:dyDescent="0.4"/>
    <row r="378" ht="13.9" customHeight="1" x14ac:dyDescent="0.4"/>
    <row r="379" ht="13.9" customHeight="1" x14ac:dyDescent="0.4"/>
    <row r="380" ht="13.9" customHeight="1" x14ac:dyDescent="0.4"/>
    <row r="381" ht="13.9" customHeight="1" x14ac:dyDescent="0.4"/>
    <row r="382" ht="13.9" customHeight="1" x14ac:dyDescent="0.4"/>
    <row r="383" ht="13.9" customHeight="1" x14ac:dyDescent="0.4"/>
    <row r="384" ht="13.9" customHeight="1" x14ac:dyDescent="0.4"/>
    <row r="385" ht="13.9" customHeight="1" x14ac:dyDescent="0.4"/>
    <row r="386" ht="13.9" customHeight="1" x14ac:dyDescent="0.4"/>
    <row r="387" ht="13.9" customHeight="1" x14ac:dyDescent="0.4"/>
    <row r="388" ht="13.9" customHeight="1" x14ac:dyDescent="0.4"/>
    <row r="389" ht="13.9" customHeight="1" x14ac:dyDescent="0.4"/>
    <row r="390" ht="13.9" customHeight="1" x14ac:dyDescent="0.4"/>
    <row r="391" ht="13.9" customHeight="1" x14ac:dyDescent="0.4"/>
    <row r="392" ht="13.9" customHeight="1" x14ac:dyDescent="0.4"/>
    <row r="393" ht="13.9" customHeight="1" x14ac:dyDescent="0.4"/>
    <row r="394" ht="13.9" customHeight="1" x14ac:dyDescent="0.4"/>
    <row r="395" ht="13.9" customHeight="1" x14ac:dyDescent="0.4"/>
    <row r="396" ht="13.9" customHeight="1" x14ac:dyDescent="0.4"/>
    <row r="397" ht="13.9" customHeight="1" x14ac:dyDescent="0.4"/>
    <row r="398" ht="13.9" customHeight="1" x14ac:dyDescent="0.4"/>
    <row r="399" ht="13.9" customHeight="1" x14ac:dyDescent="0.4"/>
    <row r="400" ht="13.9" customHeight="1" x14ac:dyDescent="0.4"/>
    <row r="401" ht="13.9" customHeight="1" x14ac:dyDescent="0.4"/>
    <row r="402" ht="13.9" customHeight="1" x14ac:dyDescent="0.4"/>
    <row r="403" ht="13.9" customHeight="1" x14ac:dyDescent="0.4"/>
    <row r="404" ht="13.9" customHeight="1" x14ac:dyDescent="0.4"/>
    <row r="405" ht="13.9" customHeight="1" x14ac:dyDescent="0.4"/>
    <row r="406" ht="13.9" customHeight="1" x14ac:dyDescent="0.4"/>
    <row r="407" ht="13.9" customHeight="1" x14ac:dyDescent="0.4"/>
    <row r="408" ht="13.9" customHeight="1" x14ac:dyDescent="0.4"/>
    <row r="409" ht="13.9" customHeight="1" x14ac:dyDescent="0.4"/>
    <row r="410" ht="13.9" customHeight="1" x14ac:dyDescent="0.4"/>
    <row r="411" ht="13.9" customHeight="1" x14ac:dyDescent="0.4"/>
    <row r="412" ht="13.9" customHeight="1" x14ac:dyDescent="0.4"/>
    <row r="413" ht="13.9" customHeight="1" x14ac:dyDescent="0.4"/>
    <row r="414" ht="13.9" customHeight="1" x14ac:dyDescent="0.4"/>
    <row r="415" ht="13.9" customHeight="1" x14ac:dyDescent="0.4"/>
    <row r="416" ht="13.9" customHeight="1" x14ac:dyDescent="0.4"/>
    <row r="417" ht="13.9" customHeight="1" x14ac:dyDescent="0.4"/>
    <row r="418" ht="13.9" customHeight="1" x14ac:dyDescent="0.4"/>
    <row r="419" ht="13.9" customHeight="1" x14ac:dyDescent="0.4"/>
    <row r="420" ht="13.9" customHeight="1" x14ac:dyDescent="0.4"/>
    <row r="421" ht="13.9" customHeight="1" x14ac:dyDescent="0.4"/>
    <row r="422" ht="13.9" customHeight="1" x14ac:dyDescent="0.4"/>
    <row r="423" ht="13.9" customHeight="1" x14ac:dyDescent="0.4"/>
    <row r="424" ht="13.9" customHeight="1" x14ac:dyDescent="0.4"/>
    <row r="425" ht="13.9" customHeight="1" x14ac:dyDescent="0.4"/>
    <row r="426" ht="13.9" customHeight="1" x14ac:dyDescent="0.4"/>
    <row r="427" ht="13.9" customHeight="1" x14ac:dyDescent="0.4"/>
    <row r="428" ht="13.9" customHeight="1" x14ac:dyDescent="0.4"/>
    <row r="429" ht="13.9" customHeight="1" x14ac:dyDescent="0.4"/>
    <row r="430" ht="13.9" customHeight="1" x14ac:dyDescent="0.4"/>
    <row r="431" ht="13.9" customHeight="1" x14ac:dyDescent="0.4"/>
    <row r="432" ht="13.9" customHeight="1" x14ac:dyDescent="0.4"/>
    <row r="433" ht="13.9" customHeight="1" x14ac:dyDescent="0.4"/>
    <row r="434" ht="13.9" customHeight="1" x14ac:dyDescent="0.4"/>
    <row r="435" ht="13.9" customHeight="1" x14ac:dyDescent="0.4"/>
    <row r="436" ht="13.9" customHeight="1" x14ac:dyDescent="0.4"/>
    <row r="437" ht="13.9" customHeight="1" x14ac:dyDescent="0.4"/>
    <row r="438" ht="13.9" customHeight="1" x14ac:dyDescent="0.4"/>
    <row r="439" ht="13.9" customHeight="1" x14ac:dyDescent="0.4"/>
    <row r="440" ht="13.9" customHeight="1" x14ac:dyDescent="0.4"/>
    <row r="441" ht="13.9" customHeight="1" x14ac:dyDescent="0.4"/>
    <row r="442" ht="13.9" customHeight="1" x14ac:dyDescent="0.4"/>
    <row r="443" ht="13.9" customHeight="1" x14ac:dyDescent="0.4"/>
    <row r="444" ht="13.9" customHeight="1" x14ac:dyDescent="0.4"/>
    <row r="445" ht="13.9" customHeight="1" x14ac:dyDescent="0.4"/>
    <row r="446" ht="13.9" customHeight="1" x14ac:dyDescent="0.4"/>
    <row r="447" ht="13.9" customHeight="1" x14ac:dyDescent="0.4"/>
    <row r="448" ht="13.9" customHeight="1" x14ac:dyDescent="0.4"/>
    <row r="449" ht="13.9" customHeight="1" x14ac:dyDescent="0.4"/>
    <row r="450" ht="13.9" customHeight="1" x14ac:dyDescent="0.4"/>
    <row r="451" ht="13.9" customHeight="1" x14ac:dyDescent="0.4"/>
    <row r="452" ht="13.9" customHeight="1" x14ac:dyDescent="0.4"/>
    <row r="453" ht="13.9" customHeight="1" x14ac:dyDescent="0.4"/>
    <row r="454" ht="13.9" customHeight="1" x14ac:dyDescent="0.4"/>
    <row r="455" ht="13.9" customHeight="1" x14ac:dyDescent="0.4"/>
    <row r="456" ht="13.9" customHeight="1" x14ac:dyDescent="0.4"/>
    <row r="457" ht="13.9" customHeight="1" x14ac:dyDescent="0.4"/>
    <row r="458" ht="13.9" customHeight="1" x14ac:dyDescent="0.4"/>
    <row r="459" ht="13.9" customHeight="1" x14ac:dyDescent="0.4"/>
    <row r="460" ht="13.9" customHeight="1" x14ac:dyDescent="0.4"/>
    <row r="461" ht="13.9" customHeight="1" x14ac:dyDescent="0.4"/>
    <row r="462" ht="13.9" customHeight="1" x14ac:dyDescent="0.4"/>
    <row r="463" ht="13.9" customHeight="1" x14ac:dyDescent="0.4"/>
    <row r="464" ht="13.9" customHeight="1" x14ac:dyDescent="0.4"/>
    <row r="465" ht="13.9" customHeight="1" x14ac:dyDescent="0.4"/>
    <row r="466" ht="13.9" customHeight="1" x14ac:dyDescent="0.4"/>
    <row r="467" ht="13.9" customHeight="1" x14ac:dyDescent="0.4"/>
    <row r="468" ht="13.9" customHeight="1" x14ac:dyDescent="0.4"/>
    <row r="469" ht="13.9" customHeight="1" x14ac:dyDescent="0.4"/>
    <row r="470" ht="13.9" customHeight="1" x14ac:dyDescent="0.4"/>
    <row r="471" ht="13.9" customHeight="1" x14ac:dyDescent="0.4"/>
    <row r="472" ht="13.9" customHeight="1" x14ac:dyDescent="0.4"/>
    <row r="473" ht="13.9" customHeight="1" x14ac:dyDescent="0.4"/>
    <row r="474" ht="13.9" customHeight="1" x14ac:dyDescent="0.4"/>
    <row r="475" ht="13.9" customHeight="1" x14ac:dyDescent="0.4"/>
    <row r="476" ht="13.9" customHeight="1" x14ac:dyDescent="0.4"/>
    <row r="477" ht="13.9" customHeight="1" x14ac:dyDescent="0.4"/>
    <row r="478" ht="13.9" customHeight="1" x14ac:dyDescent="0.4"/>
    <row r="479" ht="13.9" customHeight="1" x14ac:dyDescent="0.4"/>
    <row r="480" ht="13.9" customHeight="1" x14ac:dyDescent="0.4"/>
    <row r="481" ht="13.9" customHeight="1" x14ac:dyDescent="0.4"/>
    <row r="482" ht="13.9" customHeight="1" x14ac:dyDescent="0.4"/>
    <row r="483" ht="13.9" customHeight="1" x14ac:dyDescent="0.4"/>
    <row r="484" ht="13.9" customHeight="1" x14ac:dyDescent="0.4"/>
    <row r="485" ht="13.9" customHeight="1" x14ac:dyDescent="0.4"/>
    <row r="486" ht="13.9" customHeight="1" x14ac:dyDescent="0.4"/>
    <row r="487" ht="13.9" customHeight="1" x14ac:dyDescent="0.4"/>
    <row r="488" ht="13.9" customHeight="1" x14ac:dyDescent="0.4"/>
    <row r="489" ht="13.9" customHeight="1" x14ac:dyDescent="0.4"/>
    <row r="490" ht="13.9" customHeight="1" x14ac:dyDescent="0.4"/>
    <row r="491" ht="13.9" customHeight="1" x14ac:dyDescent="0.4"/>
    <row r="492" ht="13.9" customHeight="1" x14ac:dyDescent="0.4"/>
    <row r="493" ht="13.9" customHeight="1" x14ac:dyDescent="0.4"/>
    <row r="494" ht="13.9" customHeight="1" x14ac:dyDescent="0.4"/>
    <row r="495" ht="13.9" customHeight="1" x14ac:dyDescent="0.4"/>
    <row r="496" ht="13.9" customHeight="1" x14ac:dyDescent="0.4"/>
    <row r="497" ht="13.9" customHeight="1" x14ac:dyDescent="0.4"/>
    <row r="498" ht="13.9" customHeight="1" x14ac:dyDescent="0.4"/>
    <row r="499" ht="13.9" customHeight="1" x14ac:dyDescent="0.4"/>
    <row r="500" ht="13.9" customHeight="1" x14ac:dyDescent="0.4"/>
    <row r="501" ht="13.9" customHeight="1" x14ac:dyDescent="0.4"/>
    <row r="502" ht="13.9" customHeight="1" x14ac:dyDescent="0.4"/>
    <row r="503" ht="13.9" customHeight="1" x14ac:dyDescent="0.4"/>
    <row r="504" ht="13.9" customHeight="1" x14ac:dyDescent="0.4"/>
    <row r="505" ht="13.9" customHeight="1" x14ac:dyDescent="0.4"/>
    <row r="506" ht="13.9" customHeight="1" x14ac:dyDescent="0.4"/>
    <row r="507" ht="13.9" customHeight="1" x14ac:dyDescent="0.4"/>
    <row r="508" ht="13.9" customHeight="1" x14ac:dyDescent="0.4"/>
    <row r="509" ht="13.9" customHeight="1" x14ac:dyDescent="0.4"/>
    <row r="510" ht="13.9" customHeight="1" x14ac:dyDescent="0.4"/>
    <row r="511" ht="13.9" customHeight="1" x14ac:dyDescent="0.4"/>
    <row r="512" ht="13.9" customHeight="1" x14ac:dyDescent="0.4"/>
    <row r="513" ht="13.9" customHeight="1" x14ac:dyDescent="0.4"/>
    <row r="514" ht="13.9" customHeight="1" x14ac:dyDescent="0.4"/>
    <row r="515" ht="13.9" customHeight="1" x14ac:dyDescent="0.4"/>
    <row r="516" ht="13.9" customHeight="1" x14ac:dyDescent="0.4"/>
    <row r="517" ht="13.9" customHeight="1" x14ac:dyDescent="0.4"/>
    <row r="518" ht="13.9" customHeight="1" x14ac:dyDescent="0.4"/>
    <row r="519" ht="13.9" customHeight="1" x14ac:dyDescent="0.4"/>
    <row r="520" ht="13.9" customHeight="1" x14ac:dyDescent="0.4"/>
    <row r="521" ht="13.9" customHeight="1" x14ac:dyDescent="0.4"/>
    <row r="522" ht="13.9" customHeight="1" x14ac:dyDescent="0.4"/>
    <row r="523" ht="13.9" customHeight="1" x14ac:dyDescent="0.4"/>
    <row r="524" ht="13.9" customHeight="1" x14ac:dyDescent="0.4"/>
    <row r="525" ht="13.9" customHeight="1" x14ac:dyDescent="0.4"/>
    <row r="526" ht="13.9" customHeight="1" x14ac:dyDescent="0.4"/>
    <row r="527" ht="13.9" customHeight="1" x14ac:dyDescent="0.4"/>
    <row r="528" ht="13.9" customHeight="1" x14ac:dyDescent="0.4"/>
    <row r="529" ht="13.9" customHeight="1" x14ac:dyDescent="0.4"/>
    <row r="530" ht="13.9" customHeight="1" x14ac:dyDescent="0.4"/>
    <row r="531" ht="13.9" customHeight="1" x14ac:dyDescent="0.4"/>
    <row r="532" ht="13.9" customHeight="1" x14ac:dyDescent="0.4"/>
    <row r="533" ht="13.9" customHeight="1" x14ac:dyDescent="0.4"/>
    <row r="534" ht="13.9" customHeight="1" x14ac:dyDescent="0.4"/>
    <row r="535" ht="13.9" customHeight="1" x14ac:dyDescent="0.4"/>
    <row r="536" ht="13.9" customHeight="1" x14ac:dyDescent="0.4"/>
    <row r="537" ht="13.9" customHeight="1" x14ac:dyDescent="0.4"/>
    <row r="538" ht="13.9" customHeight="1" x14ac:dyDescent="0.4"/>
    <row r="539" ht="13.9" customHeight="1" x14ac:dyDescent="0.4"/>
    <row r="540" ht="13.9" customHeight="1" x14ac:dyDescent="0.4"/>
    <row r="541" ht="13.9" customHeight="1" x14ac:dyDescent="0.4"/>
    <row r="542" ht="13.9" customHeight="1" x14ac:dyDescent="0.4"/>
    <row r="543" ht="13.9" customHeight="1" x14ac:dyDescent="0.4"/>
    <row r="544" ht="13.9" customHeight="1" x14ac:dyDescent="0.4"/>
    <row r="545" ht="13.9" customHeight="1" x14ac:dyDescent="0.4"/>
    <row r="546" ht="13.9" customHeight="1" x14ac:dyDescent="0.4"/>
    <row r="547" ht="13.9" customHeight="1" x14ac:dyDescent="0.4"/>
    <row r="548" ht="13.9" customHeight="1" x14ac:dyDescent="0.4"/>
    <row r="549" ht="13.9" customHeight="1" x14ac:dyDescent="0.4"/>
    <row r="550" ht="13.9" customHeight="1" x14ac:dyDescent="0.4"/>
    <row r="551" ht="13.9" customHeight="1" x14ac:dyDescent="0.4"/>
    <row r="552" ht="13.9" customHeight="1" x14ac:dyDescent="0.4"/>
    <row r="553" ht="13.9" customHeight="1" x14ac:dyDescent="0.4"/>
    <row r="554" ht="13.9" customHeight="1" x14ac:dyDescent="0.4"/>
    <row r="555" ht="13.9" customHeight="1" x14ac:dyDescent="0.4"/>
    <row r="556" ht="13.9" customHeight="1" x14ac:dyDescent="0.4"/>
    <row r="557" ht="13.9" customHeight="1" x14ac:dyDescent="0.4"/>
    <row r="558" ht="13.9" customHeight="1" x14ac:dyDescent="0.4"/>
    <row r="559" ht="13.9" customHeight="1" x14ac:dyDescent="0.4"/>
    <row r="560" ht="13.9" customHeight="1" x14ac:dyDescent="0.4"/>
    <row r="561" ht="13.9" customHeight="1" x14ac:dyDescent="0.4"/>
    <row r="562" ht="13.9" customHeight="1" x14ac:dyDescent="0.4"/>
    <row r="563" ht="13.9" customHeight="1" x14ac:dyDescent="0.4"/>
    <row r="564" ht="13.9" customHeight="1" x14ac:dyDescent="0.4"/>
    <row r="565" ht="13.9" customHeight="1" x14ac:dyDescent="0.4"/>
    <row r="566" ht="13.9" customHeight="1" x14ac:dyDescent="0.4"/>
    <row r="567" ht="13.9" customHeight="1" x14ac:dyDescent="0.4"/>
    <row r="568" ht="13.9" customHeight="1" x14ac:dyDescent="0.4"/>
    <row r="569" ht="13.9" customHeight="1" x14ac:dyDescent="0.4"/>
    <row r="570" ht="13.9" customHeight="1" x14ac:dyDescent="0.4"/>
    <row r="571" ht="13.9" customHeight="1" x14ac:dyDescent="0.4"/>
    <row r="572" ht="13.9" customHeight="1" x14ac:dyDescent="0.4"/>
    <row r="573" ht="13.9" customHeight="1" x14ac:dyDescent="0.4"/>
    <row r="574" ht="13.9" customHeight="1" x14ac:dyDescent="0.4"/>
    <row r="575" ht="13.9" customHeight="1" x14ac:dyDescent="0.4"/>
    <row r="576" ht="13.9" customHeight="1" x14ac:dyDescent="0.4"/>
    <row r="577" ht="13.9" customHeight="1" x14ac:dyDescent="0.4"/>
    <row r="578" ht="13.9" customHeight="1" x14ac:dyDescent="0.4"/>
    <row r="579" ht="13.9" customHeight="1" x14ac:dyDescent="0.4"/>
    <row r="580" ht="13.9" customHeight="1" x14ac:dyDescent="0.4"/>
    <row r="581" ht="13.9" customHeight="1" x14ac:dyDescent="0.4"/>
    <row r="582" ht="13.9" customHeight="1" x14ac:dyDescent="0.4"/>
    <row r="583" ht="13.9" customHeight="1" x14ac:dyDescent="0.4"/>
    <row r="584" ht="13.9" customHeight="1" x14ac:dyDescent="0.4"/>
    <row r="585" ht="13.9" customHeight="1" x14ac:dyDescent="0.4"/>
    <row r="586" ht="13.9" customHeight="1" x14ac:dyDescent="0.4"/>
    <row r="587" ht="13.9" customHeight="1" x14ac:dyDescent="0.4"/>
    <row r="588" ht="13.9" customHeight="1" x14ac:dyDescent="0.4"/>
    <row r="589" ht="13.9" customHeight="1" x14ac:dyDescent="0.4"/>
    <row r="590" ht="13.9" customHeight="1" x14ac:dyDescent="0.4"/>
    <row r="591" ht="13.9" customHeight="1" x14ac:dyDescent="0.4"/>
    <row r="592" ht="13.9" customHeight="1" x14ac:dyDescent="0.4"/>
    <row r="593" ht="13.9" customHeight="1" x14ac:dyDescent="0.4"/>
    <row r="594" ht="13.9" customHeight="1" x14ac:dyDescent="0.4"/>
    <row r="595" ht="13.9" customHeight="1" x14ac:dyDescent="0.4"/>
    <row r="596" ht="13.9" customHeight="1" x14ac:dyDescent="0.4"/>
    <row r="597" ht="13.9" customHeight="1" x14ac:dyDescent="0.4"/>
    <row r="598" ht="13.9" customHeight="1" x14ac:dyDescent="0.4"/>
    <row r="599" ht="13.9" customHeight="1" x14ac:dyDescent="0.4"/>
    <row r="600" ht="13.9" customHeight="1" x14ac:dyDescent="0.4"/>
    <row r="601" ht="13.9" customHeight="1" x14ac:dyDescent="0.4"/>
    <row r="602" ht="13.9" customHeight="1" x14ac:dyDescent="0.4"/>
    <row r="603" ht="13.9" customHeight="1" x14ac:dyDescent="0.4"/>
    <row r="604" ht="13.9" customHeight="1" x14ac:dyDescent="0.4"/>
    <row r="605" ht="13.9" customHeight="1" x14ac:dyDescent="0.4"/>
    <row r="606" ht="13.9" customHeight="1" x14ac:dyDescent="0.4"/>
    <row r="607" ht="13.9" customHeight="1" x14ac:dyDescent="0.4"/>
    <row r="608" ht="13.9" customHeight="1" x14ac:dyDescent="0.4"/>
    <row r="609" ht="13.9" customHeight="1" x14ac:dyDescent="0.4"/>
    <row r="610" ht="13.9" customHeight="1" x14ac:dyDescent="0.4"/>
    <row r="611" ht="13.9" customHeight="1" x14ac:dyDescent="0.4"/>
    <row r="612" ht="13.9" customHeight="1" x14ac:dyDescent="0.4"/>
    <row r="613" ht="13.9" customHeight="1" x14ac:dyDescent="0.4"/>
    <row r="614" ht="13.9" customHeight="1" x14ac:dyDescent="0.4"/>
    <row r="615" ht="13.9" customHeight="1" x14ac:dyDescent="0.4"/>
    <row r="616" ht="13.9" customHeight="1" x14ac:dyDescent="0.4"/>
    <row r="617" ht="13.9" customHeight="1" x14ac:dyDescent="0.4"/>
    <row r="618" ht="13.9" customHeight="1" x14ac:dyDescent="0.4"/>
    <row r="619" ht="13.9" customHeight="1" x14ac:dyDescent="0.4"/>
    <row r="620" ht="13.9" customHeight="1" x14ac:dyDescent="0.4"/>
    <row r="621" ht="13.9" customHeight="1" x14ac:dyDescent="0.4"/>
    <row r="622" ht="13.9" customHeight="1" x14ac:dyDescent="0.4"/>
    <row r="623" ht="13.9" customHeight="1" x14ac:dyDescent="0.4"/>
    <row r="624" ht="13.9" customHeight="1" x14ac:dyDescent="0.4"/>
    <row r="625" ht="13.9" customHeight="1" x14ac:dyDescent="0.4"/>
    <row r="626" ht="13.9" customHeight="1" x14ac:dyDescent="0.4"/>
    <row r="627" ht="13.9" customHeight="1" x14ac:dyDescent="0.4"/>
    <row r="628" ht="13.9" customHeight="1" x14ac:dyDescent="0.4"/>
    <row r="629" ht="13.9" customHeight="1" x14ac:dyDescent="0.4"/>
    <row r="630" ht="13.9" customHeight="1" x14ac:dyDescent="0.4"/>
    <row r="631" ht="13.9" customHeight="1" x14ac:dyDescent="0.4"/>
    <row r="632" ht="13.9" customHeight="1" x14ac:dyDescent="0.4"/>
    <row r="633" ht="13.9" customHeight="1" x14ac:dyDescent="0.4"/>
    <row r="634" ht="13.9" customHeight="1" x14ac:dyDescent="0.4"/>
    <row r="635" ht="13.9" customHeight="1" x14ac:dyDescent="0.4"/>
    <row r="636" ht="13.9" customHeight="1" x14ac:dyDescent="0.4"/>
    <row r="637" ht="13.9" customHeight="1" x14ac:dyDescent="0.4"/>
    <row r="638" ht="13.9" customHeight="1" x14ac:dyDescent="0.4"/>
    <row r="639" ht="13.9" customHeight="1" x14ac:dyDescent="0.4"/>
    <row r="640" ht="13.9" customHeight="1" x14ac:dyDescent="0.4"/>
    <row r="641" ht="13.9" customHeight="1" x14ac:dyDescent="0.4"/>
    <row r="642" ht="13.9" customHeight="1" x14ac:dyDescent="0.4"/>
    <row r="643" ht="13.9" customHeight="1" x14ac:dyDescent="0.4"/>
    <row r="644" ht="13.9" customHeight="1" x14ac:dyDescent="0.4"/>
    <row r="645" ht="13.9" customHeight="1" x14ac:dyDescent="0.4"/>
    <row r="646" ht="13.9" customHeight="1" x14ac:dyDescent="0.4"/>
    <row r="647" ht="13.9" customHeight="1" x14ac:dyDescent="0.4"/>
    <row r="648" ht="13.9" customHeight="1" x14ac:dyDescent="0.4"/>
    <row r="649" ht="13.9" customHeight="1" x14ac:dyDescent="0.4"/>
    <row r="650" ht="13.9" customHeight="1" x14ac:dyDescent="0.4"/>
    <row r="651" ht="13.9" customHeight="1" x14ac:dyDescent="0.4"/>
    <row r="652" ht="13.9" customHeight="1" x14ac:dyDescent="0.4"/>
    <row r="653" ht="13.9" customHeight="1" x14ac:dyDescent="0.4"/>
    <row r="654" ht="13.9" customHeight="1" x14ac:dyDescent="0.4"/>
    <row r="655" ht="13.9" customHeight="1" x14ac:dyDescent="0.4"/>
    <row r="656" ht="13.9" customHeight="1" x14ac:dyDescent="0.4"/>
    <row r="657" ht="13.9" customHeight="1" x14ac:dyDescent="0.4"/>
    <row r="658" ht="13.9" customHeight="1" x14ac:dyDescent="0.4"/>
    <row r="659" ht="13.9" customHeight="1" x14ac:dyDescent="0.4"/>
    <row r="660" ht="13.9" customHeight="1" x14ac:dyDescent="0.4"/>
    <row r="661" ht="13.9" customHeight="1" x14ac:dyDescent="0.4"/>
    <row r="662" ht="13.9" customHeight="1" x14ac:dyDescent="0.4"/>
    <row r="663" ht="13.9" customHeight="1" x14ac:dyDescent="0.4"/>
    <row r="664" ht="13.9" customHeight="1" x14ac:dyDescent="0.4"/>
    <row r="665" ht="13.9" customHeight="1" x14ac:dyDescent="0.4"/>
    <row r="666" ht="13.9" customHeight="1" x14ac:dyDescent="0.4"/>
    <row r="667" ht="13.9" customHeight="1" x14ac:dyDescent="0.4"/>
    <row r="668" ht="13.9" customHeight="1" x14ac:dyDescent="0.4"/>
    <row r="669" ht="13.9" customHeight="1" x14ac:dyDescent="0.4"/>
    <row r="670" ht="13.9" customHeight="1" x14ac:dyDescent="0.4"/>
    <row r="671" ht="13.9" customHeight="1" x14ac:dyDescent="0.4"/>
    <row r="672" ht="13.9" customHeight="1" x14ac:dyDescent="0.4"/>
    <row r="673" ht="13.9" customHeight="1" x14ac:dyDescent="0.4"/>
    <row r="674" ht="13.9" customHeight="1" x14ac:dyDescent="0.4"/>
    <row r="675" ht="13.9" customHeight="1" x14ac:dyDescent="0.4"/>
    <row r="676" ht="13.9" customHeight="1" x14ac:dyDescent="0.4"/>
    <row r="677" ht="13.9" customHeight="1" x14ac:dyDescent="0.4"/>
    <row r="678" ht="13.9" customHeight="1" x14ac:dyDescent="0.4"/>
    <row r="679" ht="13.9" customHeight="1" x14ac:dyDescent="0.4"/>
    <row r="680" ht="13.9" customHeight="1" x14ac:dyDescent="0.4"/>
    <row r="681" ht="13.9" customHeight="1" x14ac:dyDescent="0.4"/>
    <row r="682" ht="13.9" customHeight="1" x14ac:dyDescent="0.4"/>
    <row r="683" ht="13.9" customHeight="1" x14ac:dyDescent="0.4"/>
    <row r="684" ht="13.9" customHeight="1" x14ac:dyDescent="0.4"/>
    <row r="685" ht="13.9" customHeight="1" x14ac:dyDescent="0.4"/>
    <row r="686" ht="13.9" customHeight="1" x14ac:dyDescent="0.4"/>
    <row r="687" ht="13.9" customHeight="1" x14ac:dyDescent="0.4"/>
    <row r="688" ht="13.9" customHeight="1" x14ac:dyDescent="0.4"/>
    <row r="689" ht="13.9" customHeight="1" x14ac:dyDescent="0.4"/>
    <row r="690" ht="13.9" customHeight="1" x14ac:dyDescent="0.4"/>
    <row r="691" ht="13.9" customHeight="1" x14ac:dyDescent="0.4"/>
    <row r="692" ht="13.9" customHeight="1" x14ac:dyDescent="0.4"/>
    <row r="693" ht="13.9" customHeight="1" x14ac:dyDescent="0.4"/>
    <row r="694" ht="13.9" customHeight="1" x14ac:dyDescent="0.4"/>
    <row r="695" ht="13.9" customHeight="1" x14ac:dyDescent="0.4"/>
    <row r="696" ht="13.9" customHeight="1" x14ac:dyDescent="0.4"/>
    <row r="697" ht="13.9" customHeight="1" x14ac:dyDescent="0.4"/>
    <row r="698" ht="13.9" customHeight="1" x14ac:dyDescent="0.4"/>
    <row r="699" ht="13.9" customHeight="1" x14ac:dyDescent="0.4"/>
    <row r="700" ht="13.9" customHeight="1" x14ac:dyDescent="0.4"/>
    <row r="701" ht="13.9" customHeight="1" x14ac:dyDescent="0.4"/>
    <row r="702" ht="13.9" customHeight="1" x14ac:dyDescent="0.4"/>
    <row r="703" ht="13.9" customHeight="1" x14ac:dyDescent="0.4"/>
    <row r="704" ht="13.9" customHeight="1" x14ac:dyDescent="0.4"/>
    <row r="705" ht="13.9" customHeight="1" x14ac:dyDescent="0.4"/>
    <row r="706" ht="13.9" customHeight="1" x14ac:dyDescent="0.4"/>
    <row r="707" ht="13.9" customHeight="1" x14ac:dyDescent="0.4"/>
    <row r="708" ht="13.9" customHeight="1" x14ac:dyDescent="0.4"/>
    <row r="709" ht="13.9" customHeight="1" x14ac:dyDescent="0.4"/>
    <row r="710" ht="13.9" customHeight="1" x14ac:dyDescent="0.4"/>
    <row r="711" ht="13.9" customHeight="1" x14ac:dyDescent="0.4"/>
    <row r="712" ht="13.9" customHeight="1" x14ac:dyDescent="0.4"/>
    <row r="713" ht="13.9" customHeight="1" x14ac:dyDescent="0.4"/>
    <row r="714" ht="13.9" customHeight="1" x14ac:dyDescent="0.4"/>
    <row r="715" ht="13.9" customHeight="1" x14ac:dyDescent="0.4"/>
    <row r="716" ht="13.9" customHeight="1" x14ac:dyDescent="0.4"/>
    <row r="717" ht="13.9" customHeight="1" x14ac:dyDescent="0.4"/>
    <row r="718" ht="13.9" customHeight="1" x14ac:dyDescent="0.4"/>
    <row r="719" ht="13.9" customHeight="1" x14ac:dyDescent="0.4"/>
    <row r="720" ht="13.9" customHeight="1" x14ac:dyDescent="0.4"/>
    <row r="721" ht="13.9" customHeight="1" x14ac:dyDescent="0.4"/>
    <row r="722" ht="13.9" customHeight="1" x14ac:dyDescent="0.4"/>
    <row r="723" ht="13.9" customHeight="1" x14ac:dyDescent="0.4"/>
    <row r="724" ht="13.9" customHeight="1" x14ac:dyDescent="0.4"/>
    <row r="725" ht="13.9" customHeight="1" x14ac:dyDescent="0.4"/>
    <row r="726" ht="13.9" customHeight="1" x14ac:dyDescent="0.4"/>
    <row r="727" ht="13.9" customHeight="1" x14ac:dyDescent="0.4"/>
    <row r="728" ht="13.9" customHeight="1" x14ac:dyDescent="0.4"/>
    <row r="729" ht="13.9" customHeight="1" x14ac:dyDescent="0.4"/>
    <row r="730" ht="13.9" customHeight="1" x14ac:dyDescent="0.4"/>
    <row r="731" ht="13.9" customHeight="1" x14ac:dyDescent="0.4"/>
    <row r="732" ht="13.9" customHeight="1" x14ac:dyDescent="0.4"/>
    <row r="733" ht="13.9" customHeight="1" x14ac:dyDescent="0.4"/>
    <row r="734" ht="13.9" customHeight="1" x14ac:dyDescent="0.4"/>
    <row r="735" ht="13.9" customHeight="1" x14ac:dyDescent="0.4"/>
    <row r="736" ht="13.9" customHeight="1" x14ac:dyDescent="0.4"/>
    <row r="737" ht="13.9" customHeight="1" x14ac:dyDescent="0.4"/>
    <row r="738" ht="13.9" customHeight="1" x14ac:dyDescent="0.4"/>
    <row r="739" ht="13.9" customHeight="1" x14ac:dyDescent="0.4"/>
    <row r="740" ht="13.9" customHeight="1" x14ac:dyDescent="0.4"/>
    <row r="741" ht="13.9" customHeight="1" x14ac:dyDescent="0.4"/>
    <row r="742" ht="13.9" customHeight="1" x14ac:dyDescent="0.4"/>
    <row r="743" ht="13.9" customHeight="1" x14ac:dyDescent="0.4"/>
    <row r="744" ht="13.9" customHeight="1" x14ac:dyDescent="0.4"/>
    <row r="745" ht="13.9" customHeight="1" x14ac:dyDescent="0.4"/>
    <row r="746" ht="13.9" customHeight="1" x14ac:dyDescent="0.4"/>
    <row r="747" ht="13.9" customHeight="1" x14ac:dyDescent="0.4"/>
    <row r="748" ht="13.9" customHeight="1" x14ac:dyDescent="0.4"/>
    <row r="749" ht="13.9" customHeight="1" x14ac:dyDescent="0.4"/>
    <row r="750" ht="13.9" customHeight="1" x14ac:dyDescent="0.4"/>
    <row r="751" ht="13.9" customHeight="1" x14ac:dyDescent="0.4"/>
    <row r="752" ht="13.9" customHeight="1" x14ac:dyDescent="0.4"/>
    <row r="753" ht="13.9" customHeight="1" x14ac:dyDescent="0.4"/>
    <row r="754" ht="13.9" customHeight="1" x14ac:dyDescent="0.4"/>
    <row r="755" ht="13.9" customHeight="1" x14ac:dyDescent="0.4"/>
    <row r="756" ht="13.9" customHeight="1" x14ac:dyDescent="0.4"/>
    <row r="757" ht="13.9" customHeight="1" x14ac:dyDescent="0.4"/>
    <row r="758" ht="13.9" customHeight="1" x14ac:dyDescent="0.4"/>
    <row r="759" ht="13.9" customHeight="1" x14ac:dyDescent="0.4"/>
    <row r="760" ht="13.9" customHeight="1" x14ac:dyDescent="0.4"/>
    <row r="761" ht="13.9" customHeight="1" x14ac:dyDescent="0.4"/>
    <row r="762" ht="13.9" customHeight="1" x14ac:dyDescent="0.4"/>
    <row r="763" ht="13.9" customHeight="1" x14ac:dyDescent="0.4"/>
    <row r="764" ht="13.9" customHeight="1" x14ac:dyDescent="0.4"/>
    <row r="765" ht="13.9" customHeight="1" x14ac:dyDescent="0.4"/>
    <row r="766" ht="13.9" customHeight="1" x14ac:dyDescent="0.4"/>
    <row r="767" ht="13.9" customHeight="1" x14ac:dyDescent="0.4"/>
    <row r="768" ht="13.9" customHeight="1" x14ac:dyDescent="0.4"/>
    <row r="769" ht="13.9" customHeight="1" x14ac:dyDescent="0.4"/>
    <row r="770" ht="13.9" customHeight="1" x14ac:dyDescent="0.4"/>
    <row r="771" ht="13.9" customHeight="1" x14ac:dyDescent="0.4"/>
    <row r="772" ht="13.9" customHeight="1" x14ac:dyDescent="0.4"/>
    <row r="773" ht="13.9" customHeight="1" x14ac:dyDescent="0.4"/>
    <row r="774" ht="13.9" customHeight="1" x14ac:dyDescent="0.4"/>
    <row r="775" ht="13.9" customHeight="1" x14ac:dyDescent="0.4"/>
    <row r="776" ht="13.9" customHeight="1" x14ac:dyDescent="0.4"/>
    <row r="777" ht="13.9" customHeight="1" x14ac:dyDescent="0.4"/>
    <row r="778" ht="13.9" customHeight="1" x14ac:dyDescent="0.4"/>
    <row r="779" ht="13.9" customHeight="1" x14ac:dyDescent="0.4"/>
    <row r="780" ht="13.9" customHeight="1" x14ac:dyDescent="0.4"/>
    <row r="781" ht="13.9" customHeight="1" x14ac:dyDescent="0.4"/>
    <row r="782" ht="13.9" customHeight="1" x14ac:dyDescent="0.4"/>
    <row r="783" ht="13.9" customHeight="1" x14ac:dyDescent="0.4"/>
    <row r="784" ht="13.9" customHeight="1" x14ac:dyDescent="0.4"/>
    <row r="785" ht="13.9" customHeight="1" x14ac:dyDescent="0.4"/>
    <row r="786" ht="13.9" customHeight="1" x14ac:dyDescent="0.4"/>
    <row r="787" ht="13.9" customHeight="1" x14ac:dyDescent="0.4"/>
    <row r="788" ht="13.9" customHeight="1" x14ac:dyDescent="0.4"/>
    <row r="789" ht="13.9" customHeight="1" x14ac:dyDescent="0.4"/>
    <row r="790" ht="13.9" customHeight="1" x14ac:dyDescent="0.4"/>
    <row r="791" ht="13.9" customHeight="1" x14ac:dyDescent="0.4"/>
    <row r="792" ht="13.9" customHeight="1" x14ac:dyDescent="0.4"/>
    <row r="793" ht="13.9" customHeight="1" x14ac:dyDescent="0.4"/>
    <row r="794" ht="13.9" customHeight="1" x14ac:dyDescent="0.4"/>
    <row r="795" ht="13.9" customHeight="1" x14ac:dyDescent="0.4"/>
    <row r="796" ht="13.9" customHeight="1" x14ac:dyDescent="0.4"/>
    <row r="797" ht="13.9" customHeight="1" x14ac:dyDescent="0.4"/>
    <row r="798" ht="13.9" customHeight="1" x14ac:dyDescent="0.4"/>
    <row r="799" ht="13.9" customHeight="1" x14ac:dyDescent="0.4"/>
    <row r="800" ht="13.9" customHeight="1" x14ac:dyDescent="0.4"/>
    <row r="801" ht="13.9" customHeight="1" x14ac:dyDescent="0.4"/>
    <row r="802" ht="13.9" customHeight="1" x14ac:dyDescent="0.4"/>
    <row r="803" ht="13.9" customHeight="1" x14ac:dyDescent="0.4"/>
    <row r="804" ht="13.9" customHeight="1" x14ac:dyDescent="0.4"/>
    <row r="805" ht="13.9" customHeight="1" x14ac:dyDescent="0.4"/>
    <row r="806" ht="13.9" customHeight="1" x14ac:dyDescent="0.4"/>
    <row r="807" ht="13.9" customHeight="1" x14ac:dyDescent="0.4"/>
    <row r="808" ht="13.9" customHeight="1" x14ac:dyDescent="0.4"/>
    <row r="809" ht="13.9" customHeight="1" x14ac:dyDescent="0.4"/>
    <row r="810" ht="13.9" customHeight="1" x14ac:dyDescent="0.4"/>
    <row r="811" ht="13.9" customHeight="1" x14ac:dyDescent="0.4"/>
    <row r="812" ht="13.9" customHeight="1" x14ac:dyDescent="0.4"/>
    <row r="813" ht="13.9" customHeight="1" x14ac:dyDescent="0.4"/>
    <row r="814" ht="13.9" customHeight="1" x14ac:dyDescent="0.4"/>
    <row r="815" ht="13.9" customHeight="1" x14ac:dyDescent="0.4"/>
    <row r="816" ht="13.9" customHeight="1" x14ac:dyDescent="0.4"/>
    <row r="817" ht="13.9" customHeight="1" x14ac:dyDescent="0.4"/>
    <row r="818" ht="13.9" customHeight="1" x14ac:dyDescent="0.4"/>
    <row r="819" ht="13.9" customHeight="1" x14ac:dyDescent="0.4"/>
    <row r="820" ht="13.9" customHeight="1" x14ac:dyDescent="0.4"/>
    <row r="821" ht="13.9" customHeight="1" x14ac:dyDescent="0.4"/>
    <row r="822" ht="13.9" customHeight="1" x14ac:dyDescent="0.4"/>
    <row r="823" ht="13.9" customHeight="1" x14ac:dyDescent="0.4"/>
    <row r="824" ht="13.9" customHeight="1" x14ac:dyDescent="0.4"/>
    <row r="825" ht="13.9" customHeight="1" x14ac:dyDescent="0.4"/>
    <row r="826" ht="13.9" customHeight="1" x14ac:dyDescent="0.4"/>
    <row r="827" ht="13.9" customHeight="1" x14ac:dyDescent="0.4"/>
    <row r="828" ht="13.9" customHeight="1" x14ac:dyDescent="0.4"/>
    <row r="829" ht="13.9" customHeight="1" x14ac:dyDescent="0.4"/>
    <row r="830" ht="13.9" customHeight="1" x14ac:dyDescent="0.4"/>
    <row r="831" ht="13.9" customHeight="1" x14ac:dyDescent="0.4"/>
    <row r="832" ht="13.9" customHeight="1" x14ac:dyDescent="0.4"/>
    <row r="833" ht="13.9" customHeight="1" x14ac:dyDescent="0.4"/>
    <row r="834" ht="13.9" customHeight="1" x14ac:dyDescent="0.4"/>
    <row r="835" ht="13.9" customHeight="1" x14ac:dyDescent="0.4"/>
    <row r="836" ht="13.9" customHeight="1" x14ac:dyDescent="0.4"/>
    <row r="837" ht="13.9" customHeight="1" x14ac:dyDescent="0.4"/>
    <row r="838" ht="13.9" customHeight="1" x14ac:dyDescent="0.4"/>
    <row r="839" ht="13.9" customHeight="1" x14ac:dyDescent="0.4"/>
    <row r="840" ht="13.9" customHeight="1" x14ac:dyDescent="0.4"/>
    <row r="841" ht="13.9" customHeight="1" x14ac:dyDescent="0.4"/>
    <row r="842" ht="13.9" customHeight="1" x14ac:dyDescent="0.4"/>
    <row r="843" ht="13.9" customHeight="1" x14ac:dyDescent="0.4"/>
    <row r="844" ht="13.9" customHeight="1" x14ac:dyDescent="0.4"/>
    <row r="845" ht="13.9" customHeight="1" x14ac:dyDescent="0.4"/>
    <row r="846" ht="13.9" customHeight="1" x14ac:dyDescent="0.4"/>
    <row r="847" ht="13.9" customHeight="1" x14ac:dyDescent="0.4"/>
    <row r="848" ht="13.9" customHeight="1" x14ac:dyDescent="0.4"/>
    <row r="849" ht="13.9" customHeight="1" x14ac:dyDescent="0.4"/>
    <row r="850" ht="13.9" customHeight="1" x14ac:dyDescent="0.4"/>
    <row r="851" ht="13.9" customHeight="1" x14ac:dyDescent="0.4"/>
    <row r="852" ht="13.9" customHeight="1" x14ac:dyDescent="0.4"/>
    <row r="853" ht="13.9" customHeight="1" x14ac:dyDescent="0.4"/>
    <row r="854" ht="13.9" customHeight="1" x14ac:dyDescent="0.4"/>
    <row r="855" ht="13.9" customHeight="1" x14ac:dyDescent="0.4"/>
    <row r="856" ht="13.9" customHeight="1" x14ac:dyDescent="0.4"/>
    <row r="857" ht="13.9" customHeight="1" x14ac:dyDescent="0.4"/>
    <row r="858" ht="13.9" customHeight="1" x14ac:dyDescent="0.4"/>
    <row r="859" ht="13.9" customHeight="1" x14ac:dyDescent="0.4"/>
    <row r="860" ht="13.9" customHeight="1" x14ac:dyDescent="0.4"/>
    <row r="861" ht="13.9" customHeight="1" x14ac:dyDescent="0.4"/>
    <row r="862" ht="13.9" customHeight="1" x14ac:dyDescent="0.4"/>
    <row r="863" ht="13.9" customHeight="1" x14ac:dyDescent="0.4"/>
    <row r="864" ht="13.9" customHeight="1" x14ac:dyDescent="0.4"/>
    <row r="865" ht="13.9" customHeight="1" x14ac:dyDescent="0.4"/>
    <row r="866" ht="13.9" customHeight="1" x14ac:dyDescent="0.4"/>
    <row r="867" ht="13.9" customHeight="1" x14ac:dyDescent="0.4"/>
    <row r="868" ht="13.9" customHeight="1" x14ac:dyDescent="0.4"/>
    <row r="869" ht="13.9" customHeight="1" x14ac:dyDescent="0.4"/>
    <row r="870" ht="13.9" customHeight="1" x14ac:dyDescent="0.4"/>
    <row r="871" ht="13.9" customHeight="1" x14ac:dyDescent="0.4"/>
    <row r="872" ht="13.9" customHeight="1" x14ac:dyDescent="0.4"/>
    <row r="873" ht="13.9" customHeight="1" x14ac:dyDescent="0.4"/>
    <row r="874" ht="13.9" customHeight="1" x14ac:dyDescent="0.4"/>
    <row r="875" ht="13.9" customHeight="1" x14ac:dyDescent="0.4"/>
    <row r="876" ht="13.9" customHeight="1" x14ac:dyDescent="0.4"/>
    <row r="877" ht="13.9" customHeight="1" x14ac:dyDescent="0.4"/>
    <row r="878" ht="13.9" customHeight="1" x14ac:dyDescent="0.4"/>
    <row r="879" ht="13.9" customHeight="1" x14ac:dyDescent="0.4"/>
    <row r="880" ht="13.9" customHeight="1" x14ac:dyDescent="0.4"/>
    <row r="881" ht="13.9" customHeight="1" x14ac:dyDescent="0.4"/>
    <row r="882" ht="13.9" customHeight="1" x14ac:dyDescent="0.4"/>
    <row r="883" ht="13.9" customHeight="1" x14ac:dyDescent="0.4"/>
    <row r="884" ht="13.9" customHeight="1" x14ac:dyDescent="0.4"/>
    <row r="885" ht="13.9" customHeight="1" x14ac:dyDescent="0.4"/>
    <row r="886" ht="13.9" customHeight="1" x14ac:dyDescent="0.4"/>
    <row r="887" ht="13.9" customHeight="1" x14ac:dyDescent="0.4"/>
    <row r="888" ht="13.9" customHeight="1" x14ac:dyDescent="0.4"/>
    <row r="889" ht="13.9" customHeight="1" x14ac:dyDescent="0.4"/>
    <row r="890" ht="13.9" customHeight="1" x14ac:dyDescent="0.4"/>
    <row r="891" ht="13.9" customHeight="1" x14ac:dyDescent="0.4"/>
    <row r="892" ht="13.9" customHeight="1" x14ac:dyDescent="0.4"/>
    <row r="893" ht="13.9" customHeight="1" x14ac:dyDescent="0.4"/>
    <row r="894" ht="13.9" customHeight="1" x14ac:dyDescent="0.4"/>
    <row r="895" ht="13.9" customHeight="1" x14ac:dyDescent="0.4"/>
    <row r="896" ht="13.9" customHeight="1" x14ac:dyDescent="0.4"/>
    <row r="897" ht="13.9" customHeight="1" x14ac:dyDescent="0.4"/>
    <row r="898" ht="13.9" customHeight="1" x14ac:dyDescent="0.4"/>
    <row r="899" ht="13.9" customHeight="1" x14ac:dyDescent="0.4"/>
    <row r="900" ht="13.9" customHeight="1" x14ac:dyDescent="0.4"/>
    <row r="901" ht="13.9" customHeight="1" x14ac:dyDescent="0.4"/>
    <row r="902" ht="13.9" customHeight="1" x14ac:dyDescent="0.4"/>
    <row r="903" ht="13.9" customHeight="1" x14ac:dyDescent="0.4"/>
    <row r="904" ht="13.9" customHeight="1" x14ac:dyDescent="0.4"/>
    <row r="905" ht="13.9" customHeight="1" x14ac:dyDescent="0.4"/>
    <row r="906" ht="13.9" customHeight="1" x14ac:dyDescent="0.4"/>
    <row r="907" ht="13.9" customHeight="1" x14ac:dyDescent="0.4"/>
    <row r="908" ht="13.9" customHeight="1" x14ac:dyDescent="0.4"/>
    <row r="909" ht="13.9" customHeight="1" x14ac:dyDescent="0.4"/>
    <row r="910" ht="13.9" customHeight="1" x14ac:dyDescent="0.4"/>
    <row r="911" ht="13.9" customHeight="1" x14ac:dyDescent="0.4"/>
    <row r="912" ht="13.9" customHeight="1" x14ac:dyDescent="0.4"/>
    <row r="913" ht="13.9" customHeight="1" x14ac:dyDescent="0.4"/>
    <row r="914" ht="13.9" customHeight="1" x14ac:dyDescent="0.4"/>
    <row r="915" ht="13.9" customHeight="1" x14ac:dyDescent="0.4"/>
    <row r="916" ht="13.9" customHeight="1" x14ac:dyDescent="0.4"/>
    <row r="917" ht="13.9" customHeight="1" x14ac:dyDescent="0.4"/>
    <row r="918" ht="13.9" customHeight="1" x14ac:dyDescent="0.4"/>
    <row r="919" ht="13.9" customHeight="1" x14ac:dyDescent="0.4"/>
    <row r="920" ht="13.9" customHeight="1" x14ac:dyDescent="0.4"/>
    <row r="921" ht="13.9" customHeight="1" x14ac:dyDescent="0.4"/>
    <row r="922" ht="13.9" customHeight="1" x14ac:dyDescent="0.4"/>
    <row r="923" ht="13.9" customHeight="1" x14ac:dyDescent="0.4"/>
    <row r="924" ht="13.9" customHeight="1" x14ac:dyDescent="0.4"/>
    <row r="925" ht="13.9" customHeight="1" x14ac:dyDescent="0.4"/>
    <row r="926" ht="13.9" customHeight="1" x14ac:dyDescent="0.4"/>
    <row r="927" ht="13.9" customHeight="1" x14ac:dyDescent="0.4"/>
    <row r="928" ht="13.9" customHeight="1" x14ac:dyDescent="0.4"/>
    <row r="929" ht="13.9" customHeight="1" x14ac:dyDescent="0.4"/>
    <row r="930" ht="13.9" customHeight="1" x14ac:dyDescent="0.4"/>
    <row r="931" ht="13.9" customHeight="1" x14ac:dyDescent="0.4"/>
    <row r="932" ht="13.9" customHeight="1" x14ac:dyDescent="0.4"/>
    <row r="933" ht="13.9" customHeight="1" x14ac:dyDescent="0.4"/>
    <row r="934" ht="13.9" customHeight="1" x14ac:dyDescent="0.4"/>
    <row r="935" ht="13.9" customHeight="1" x14ac:dyDescent="0.4"/>
    <row r="936" ht="13.9" customHeight="1" x14ac:dyDescent="0.4"/>
    <row r="937" ht="13.9" customHeight="1" x14ac:dyDescent="0.4"/>
    <row r="938" ht="13.9" customHeight="1" x14ac:dyDescent="0.4"/>
    <row r="939" ht="13.9" customHeight="1" x14ac:dyDescent="0.4"/>
    <row r="940" ht="13.9" customHeight="1" x14ac:dyDescent="0.4"/>
    <row r="941" ht="13.9" customHeight="1" x14ac:dyDescent="0.4"/>
    <row r="942" ht="13.9" customHeight="1" x14ac:dyDescent="0.4"/>
    <row r="943" ht="13.9" customHeight="1" x14ac:dyDescent="0.4"/>
    <row r="944" ht="13.9" customHeight="1" x14ac:dyDescent="0.4"/>
    <row r="945" ht="13.9" customHeight="1" x14ac:dyDescent="0.4"/>
    <row r="946" ht="13.9" customHeight="1" x14ac:dyDescent="0.4"/>
    <row r="947" ht="13.9" customHeight="1" x14ac:dyDescent="0.4"/>
    <row r="948" ht="13.9" customHeight="1" x14ac:dyDescent="0.4"/>
    <row r="949" ht="13.9" customHeight="1" x14ac:dyDescent="0.4"/>
    <row r="950" ht="13.9" customHeight="1" x14ac:dyDescent="0.4"/>
    <row r="951" ht="13.9" customHeight="1" x14ac:dyDescent="0.4"/>
    <row r="952" ht="13.9" customHeight="1" x14ac:dyDescent="0.4"/>
    <row r="953" ht="13.9" customHeight="1" x14ac:dyDescent="0.4"/>
    <row r="954" ht="13.9" customHeight="1" x14ac:dyDescent="0.4"/>
    <row r="955" ht="13.9" customHeight="1" x14ac:dyDescent="0.4"/>
    <row r="956" ht="13.9" customHeight="1" x14ac:dyDescent="0.4"/>
    <row r="957" ht="13.9" customHeight="1" x14ac:dyDescent="0.4"/>
    <row r="958" ht="13.9" customHeight="1" x14ac:dyDescent="0.4"/>
    <row r="959" ht="13.9" customHeight="1" x14ac:dyDescent="0.4"/>
    <row r="960" ht="13.9" customHeight="1" x14ac:dyDescent="0.4"/>
    <row r="961" ht="13.9" customHeight="1" x14ac:dyDescent="0.4"/>
    <row r="962" ht="13.9" customHeight="1" x14ac:dyDescent="0.4"/>
    <row r="963" ht="13.9" customHeight="1" x14ac:dyDescent="0.4"/>
    <row r="964" ht="13.9" customHeight="1" x14ac:dyDescent="0.4"/>
    <row r="965" ht="13.9" customHeight="1" x14ac:dyDescent="0.4"/>
    <row r="966" ht="13.9" customHeight="1" x14ac:dyDescent="0.4"/>
    <row r="967" ht="13.9" customHeight="1" x14ac:dyDescent="0.4"/>
    <row r="968" ht="13.9" customHeight="1" x14ac:dyDescent="0.4"/>
    <row r="969" ht="13.9" customHeight="1" x14ac:dyDescent="0.4"/>
    <row r="970" ht="13.9" customHeight="1" x14ac:dyDescent="0.4"/>
    <row r="971" ht="13.9" customHeight="1" x14ac:dyDescent="0.4"/>
    <row r="972" ht="13.9" customHeight="1" x14ac:dyDescent="0.4"/>
    <row r="973" ht="13.9" customHeight="1" x14ac:dyDescent="0.4"/>
    <row r="974" ht="13.9" customHeight="1" x14ac:dyDescent="0.4"/>
    <row r="975" ht="13.9" customHeight="1" x14ac:dyDescent="0.4"/>
    <row r="976" ht="13.9" customHeight="1" x14ac:dyDescent="0.4"/>
    <row r="977" ht="13.9" customHeight="1" x14ac:dyDescent="0.4"/>
    <row r="978" ht="13.9" customHeight="1" x14ac:dyDescent="0.4"/>
    <row r="979" ht="13.9" customHeight="1" x14ac:dyDescent="0.4"/>
    <row r="980" ht="13.9" customHeight="1" x14ac:dyDescent="0.4"/>
    <row r="981" ht="13.9" customHeight="1" x14ac:dyDescent="0.4"/>
    <row r="982" ht="13.9" customHeight="1" x14ac:dyDescent="0.4"/>
    <row r="983" ht="13.9" customHeight="1" x14ac:dyDescent="0.4"/>
    <row r="984" ht="13.9" customHeight="1" x14ac:dyDescent="0.4"/>
    <row r="985" ht="13.9" customHeight="1" x14ac:dyDescent="0.4"/>
    <row r="986" ht="13.9" customHeight="1" x14ac:dyDescent="0.4"/>
    <row r="987" ht="13.9" customHeight="1" x14ac:dyDescent="0.4"/>
    <row r="988" ht="13.9" customHeight="1" x14ac:dyDescent="0.4"/>
    <row r="989" ht="13.9" customHeight="1" x14ac:dyDescent="0.4"/>
    <row r="990" ht="13.9" customHeight="1" x14ac:dyDescent="0.4"/>
    <row r="991" ht="13.9" customHeight="1" x14ac:dyDescent="0.4"/>
    <row r="992" ht="13.9" customHeight="1" x14ac:dyDescent="0.4"/>
    <row r="993" ht="13.9" customHeight="1" x14ac:dyDescent="0.4"/>
    <row r="994" ht="13.9" customHeight="1" x14ac:dyDescent="0.4"/>
    <row r="995" ht="13.9" customHeight="1" x14ac:dyDescent="0.4"/>
    <row r="996" ht="13.9" customHeight="1" x14ac:dyDescent="0.4"/>
    <row r="997" ht="13.9" customHeight="1" x14ac:dyDescent="0.4"/>
    <row r="998" ht="13.9" customHeight="1" x14ac:dyDescent="0.4"/>
    <row r="999" ht="13.9" customHeight="1" x14ac:dyDescent="0.4"/>
    <row r="1000" ht="13.9" customHeight="1" x14ac:dyDescent="0.4"/>
    <row r="1001" ht="13.9" customHeight="1" x14ac:dyDescent="0.4"/>
    <row r="1002" ht="13.9" customHeight="1" x14ac:dyDescent="0.4"/>
    <row r="1003" ht="13.9" customHeight="1" x14ac:dyDescent="0.4"/>
    <row r="1004" ht="13.9" customHeight="1" x14ac:dyDescent="0.4"/>
    <row r="1005" ht="13.9" customHeight="1" x14ac:dyDescent="0.4"/>
    <row r="1006" ht="13.9" customHeight="1" x14ac:dyDescent="0.4"/>
    <row r="1007" ht="13.9" customHeight="1" x14ac:dyDescent="0.4"/>
    <row r="1008" ht="13.9" customHeight="1" x14ac:dyDescent="0.4"/>
    <row r="1009" ht="13.9" customHeight="1" x14ac:dyDescent="0.4"/>
    <row r="1010" ht="13.9" customHeight="1" x14ac:dyDescent="0.4"/>
    <row r="1011" ht="13.9" customHeight="1" x14ac:dyDescent="0.4"/>
    <row r="1012" ht="13.9" customHeight="1" x14ac:dyDescent="0.4"/>
    <row r="1013" ht="13.9" customHeight="1" x14ac:dyDescent="0.4"/>
    <row r="1014" ht="13.9" customHeight="1" x14ac:dyDescent="0.4"/>
    <row r="1015" ht="13.9" customHeight="1" x14ac:dyDescent="0.4"/>
    <row r="1016" ht="13.9" customHeight="1" x14ac:dyDescent="0.4"/>
    <row r="1017" ht="13.9" customHeight="1" x14ac:dyDescent="0.4"/>
    <row r="1018" ht="13.9" customHeight="1" x14ac:dyDescent="0.4"/>
    <row r="1019" ht="13.9" customHeight="1" x14ac:dyDescent="0.4"/>
    <row r="1020" ht="13.9" customHeight="1" x14ac:dyDescent="0.4"/>
    <row r="1021" ht="13.9" customHeight="1" x14ac:dyDescent="0.4"/>
    <row r="1022" ht="13.9" customHeight="1" x14ac:dyDescent="0.4"/>
    <row r="1023" ht="13.9" customHeight="1" x14ac:dyDescent="0.4"/>
    <row r="1024" ht="13.9" customHeight="1" x14ac:dyDescent="0.4"/>
    <row r="1025" ht="13.9" customHeight="1" x14ac:dyDescent="0.4"/>
    <row r="1026" ht="13.9" customHeight="1" x14ac:dyDescent="0.4"/>
    <row r="1027" ht="13.9" customHeight="1" x14ac:dyDescent="0.4"/>
    <row r="1028" ht="13.9" customHeight="1" x14ac:dyDescent="0.4"/>
    <row r="1029" ht="13.9" customHeight="1" x14ac:dyDescent="0.4"/>
    <row r="1030" ht="13.9" customHeight="1" x14ac:dyDescent="0.4"/>
    <row r="1031" ht="13.9" customHeight="1" x14ac:dyDescent="0.4"/>
    <row r="1032" ht="13.9" customHeight="1" x14ac:dyDescent="0.4"/>
    <row r="1033" ht="13.9" customHeight="1" x14ac:dyDescent="0.4"/>
    <row r="1034" ht="13.9" customHeight="1" x14ac:dyDescent="0.4"/>
    <row r="1035" ht="13.9" customHeight="1" x14ac:dyDescent="0.4"/>
    <row r="1036" ht="13.9" customHeight="1" x14ac:dyDescent="0.4"/>
    <row r="1037" ht="13.9" customHeight="1" x14ac:dyDescent="0.4"/>
    <row r="1038" ht="13.9" customHeight="1" x14ac:dyDescent="0.4"/>
    <row r="1039" ht="13.9" customHeight="1" x14ac:dyDescent="0.4"/>
    <row r="1040" ht="13.9" customHeight="1" x14ac:dyDescent="0.4"/>
    <row r="1041" ht="13.9" customHeight="1" x14ac:dyDescent="0.4"/>
    <row r="1042" ht="13.9" customHeight="1" x14ac:dyDescent="0.4"/>
    <row r="1043" ht="13.9" customHeight="1" x14ac:dyDescent="0.4"/>
    <row r="1044" ht="13.9" customHeight="1" x14ac:dyDescent="0.4"/>
    <row r="1045" ht="13.9" customHeight="1" x14ac:dyDescent="0.4"/>
    <row r="1046" ht="13.9" customHeight="1" x14ac:dyDescent="0.4"/>
    <row r="1047" ht="13.9" customHeight="1" x14ac:dyDescent="0.4"/>
    <row r="1048" ht="13.9" customHeight="1" x14ac:dyDescent="0.4"/>
    <row r="1049" ht="13.9" customHeight="1" x14ac:dyDescent="0.4"/>
    <row r="1050" ht="13.9" customHeight="1" x14ac:dyDescent="0.4"/>
    <row r="1051" ht="13.9" customHeight="1" x14ac:dyDescent="0.4"/>
    <row r="1052" ht="13.9" customHeight="1" x14ac:dyDescent="0.4"/>
    <row r="1053" ht="13.9" customHeight="1" x14ac:dyDescent="0.4"/>
    <row r="1054" ht="13.9" customHeight="1" x14ac:dyDescent="0.4"/>
    <row r="1055" ht="13.9" customHeight="1" x14ac:dyDescent="0.4"/>
    <row r="1056" ht="13.9" customHeight="1" x14ac:dyDescent="0.4"/>
    <row r="1057" ht="13.9" customHeight="1" x14ac:dyDescent="0.4"/>
    <row r="1058" ht="13.9" customHeight="1" x14ac:dyDescent="0.4"/>
    <row r="1059" ht="13.9" customHeight="1" x14ac:dyDescent="0.4"/>
    <row r="1060" ht="13.9" customHeight="1" x14ac:dyDescent="0.4"/>
    <row r="1061" ht="13.9" customHeight="1" x14ac:dyDescent="0.4"/>
    <row r="1062" ht="13.9" customHeight="1" x14ac:dyDescent="0.4"/>
    <row r="1063" ht="13.9" customHeight="1" x14ac:dyDescent="0.4"/>
    <row r="1064" ht="13.9" customHeight="1" x14ac:dyDescent="0.4"/>
    <row r="1065" ht="13.9" customHeight="1" x14ac:dyDescent="0.4"/>
    <row r="1066" ht="13.9" customHeight="1" x14ac:dyDescent="0.4"/>
    <row r="1067" ht="13.9" customHeight="1" x14ac:dyDescent="0.4"/>
    <row r="1068" ht="13.9" customHeight="1" x14ac:dyDescent="0.4"/>
    <row r="1069" ht="13.9" customHeight="1" x14ac:dyDescent="0.4"/>
    <row r="1070" ht="13.9" customHeight="1" x14ac:dyDescent="0.4"/>
    <row r="1071" ht="13.9" customHeight="1" x14ac:dyDescent="0.4"/>
    <row r="1072" ht="13.9" customHeight="1" x14ac:dyDescent="0.4"/>
    <row r="1073" ht="13.9" customHeight="1" x14ac:dyDescent="0.4"/>
    <row r="1074" ht="13.9" customHeight="1" x14ac:dyDescent="0.4"/>
    <row r="1075" ht="13.9" customHeight="1" x14ac:dyDescent="0.4"/>
    <row r="1076" ht="13.9" customHeight="1" x14ac:dyDescent="0.4"/>
    <row r="1077" ht="13.9" customHeight="1" x14ac:dyDescent="0.4"/>
    <row r="1078" ht="13.9" customHeight="1" x14ac:dyDescent="0.4"/>
    <row r="1079" ht="13.9" customHeight="1" x14ac:dyDescent="0.4"/>
    <row r="1080" ht="13.9" customHeight="1" x14ac:dyDescent="0.4"/>
    <row r="1081" ht="13.9" customHeight="1" x14ac:dyDescent="0.4"/>
    <row r="1082" ht="13.9" customHeight="1" x14ac:dyDescent="0.4"/>
    <row r="1083" ht="13.9" customHeight="1" x14ac:dyDescent="0.4"/>
    <row r="1084" ht="13.9" customHeight="1" x14ac:dyDescent="0.4"/>
    <row r="1085" ht="13.9" customHeight="1" x14ac:dyDescent="0.4"/>
    <row r="1086" ht="13.9" customHeight="1" x14ac:dyDescent="0.4"/>
    <row r="1087" ht="13.9" customHeight="1" x14ac:dyDescent="0.4"/>
    <row r="1088" ht="13.9" customHeight="1" x14ac:dyDescent="0.4"/>
    <row r="1089" ht="13.9" customHeight="1" x14ac:dyDescent="0.4"/>
    <row r="1090" ht="13.9" customHeight="1" x14ac:dyDescent="0.4"/>
    <row r="1091" ht="13.9" customHeight="1" x14ac:dyDescent="0.4"/>
    <row r="1092" ht="13.9" customHeight="1" x14ac:dyDescent="0.4"/>
    <row r="1093" ht="13.9" customHeight="1" x14ac:dyDescent="0.4"/>
    <row r="1094" ht="13.9" customHeight="1" x14ac:dyDescent="0.4"/>
    <row r="1095" ht="13.9" customHeight="1" x14ac:dyDescent="0.4"/>
    <row r="1096" ht="13.9" customHeight="1" x14ac:dyDescent="0.4"/>
    <row r="1097" ht="13.9" customHeight="1" x14ac:dyDescent="0.4"/>
    <row r="1098" ht="13.9" customHeight="1" x14ac:dyDescent="0.4"/>
    <row r="1099" ht="13.9" customHeight="1" x14ac:dyDescent="0.4"/>
    <row r="1100" ht="13.9" customHeight="1" x14ac:dyDescent="0.4"/>
    <row r="1101" ht="13.9" customHeight="1" x14ac:dyDescent="0.4"/>
    <row r="1102" ht="13.9" customHeight="1" x14ac:dyDescent="0.4"/>
    <row r="1103" ht="13.9" customHeight="1" x14ac:dyDescent="0.4"/>
    <row r="1104" ht="13.9" customHeight="1" x14ac:dyDescent="0.4"/>
    <row r="1105" ht="13.9" customHeight="1" x14ac:dyDescent="0.4"/>
    <row r="1106" ht="13.9" customHeight="1" x14ac:dyDescent="0.4"/>
    <row r="1107" ht="13.9" customHeight="1" x14ac:dyDescent="0.4"/>
    <row r="1108" ht="13.9" customHeight="1" x14ac:dyDescent="0.4"/>
    <row r="1109" ht="13.9" customHeight="1" x14ac:dyDescent="0.4"/>
    <row r="1110" ht="13.9" customHeight="1" x14ac:dyDescent="0.4"/>
    <row r="1111" ht="13.9" customHeight="1" x14ac:dyDescent="0.4"/>
    <row r="1112" ht="13.9" customHeight="1" x14ac:dyDescent="0.4"/>
    <row r="1113" ht="13.9" customHeight="1" x14ac:dyDescent="0.4"/>
    <row r="1114" ht="13.9" customHeight="1" x14ac:dyDescent="0.4"/>
    <row r="1115" ht="13.9" customHeight="1" x14ac:dyDescent="0.4"/>
    <row r="1116" ht="13.9" customHeight="1" x14ac:dyDescent="0.4"/>
    <row r="1117" ht="13.9" customHeight="1" x14ac:dyDescent="0.4"/>
    <row r="1118" ht="13.9" customHeight="1" x14ac:dyDescent="0.4"/>
    <row r="1119" ht="13.9" customHeight="1" x14ac:dyDescent="0.4"/>
    <row r="1120" ht="13.9" customHeight="1" x14ac:dyDescent="0.4"/>
    <row r="1121" ht="13.9" customHeight="1" x14ac:dyDescent="0.4"/>
    <row r="1122" ht="13.9" customHeight="1" x14ac:dyDescent="0.4"/>
    <row r="1123" ht="13.9" customHeight="1" x14ac:dyDescent="0.4"/>
    <row r="1124" ht="13.9" customHeight="1" x14ac:dyDescent="0.4"/>
    <row r="1125" ht="13.9" customHeight="1" x14ac:dyDescent="0.4"/>
    <row r="1126" ht="13.9" customHeight="1" x14ac:dyDescent="0.4"/>
    <row r="1127" ht="13.9" customHeight="1" x14ac:dyDescent="0.4"/>
    <row r="1128" ht="13.9" customHeight="1" x14ac:dyDescent="0.4"/>
    <row r="1129" ht="13.9" customHeight="1" x14ac:dyDescent="0.4"/>
    <row r="1130" ht="13.9" customHeight="1" x14ac:dyDescent="0.4"/>
    <row r="1131" ht="13.9" customHeight="1" x14ac:dyDescent="0.4"/>
    <row r="1132" ht="13.9" customHeight="1" x14ac:dyDescent="0.4"/>
    <row r="1133" ht="13.9" customHeight="1" x14ac:dyDescent="0.4"/>
    <row r="1134" ht="13.9" customHeight="1" x14ac:dyDescent="0.4"/>
    <row r="1135" ht="13.9" customHeight="1" x14ac:dyDescent="0.4"/>
    <row r="1136" ht="13.9" customHeight="1" x14ac:dyDescent="0.4"/>
    <row r="1137" ht="13.9" customHeight="1" x14ac:dyDescent="0.4"/>
    <row r="1138" ht="13.9" customHeight="1" x14ac:dyDescent="0.4"/>
    <row r="1139" ht="13.9" customHeight="1" x14ac:dyDescent="0.4"/>
    <row r="1140" ht="13.9" customHeight="1" x14ac:dyDescent="0.4"/>
    <row r="1141" ht="13.9" customHeight="1" x14ac:dyDescent="0.4"/>
    <row r="1142" ht="13.9" customHeight="1" x14ac:dyDescent="0.4"/>
    <row r="1143" ht="13.9" customHeight="1" x14ac:dyDescent="0.4"/>
    <row r="1144" ht="13.9" customHeight="1" x14ac:dyDescent="0.4"/>
    <row r="1145" ht="13.9" customHeight="1" x14ac:dyDescent="0.4"/>
    <row r="1146" ht="13.9" customHeight="1" x14ac:dyDescent="0.4"/>
    <row r="1147" ht="13.9" customHeight="1" x14ac:dyDescent="0.4"/>
    <row r="1148" ht="13.9" customHeight="1" x14ac:dyDescent="0.4"/>
    <row r="1149" ht="13.9" customHeight="1" x14ac:dyDescent="0.4"/>
    <row r="1150" ht="13.9" customHeight="1" x14ac:dyDescent="0.4"/>
    <row r="1151" ht="13.9" customHeight="1" x14ac:dyDescent="0.4"/>
    <row r="1152" ht="13.9" customHeight="1" x14ac:dyDescent="0.4"/>
    <row r="1153" ht="13.9" customHeight="1" x14ac:dyDescent="0.4"/>
    <row r="1154" ht="13.9" customHeight="1" x14ac:dyDescent="0.4"/>
    <row r="1155" ht="13.9" customHeight="1" x14ac:dyDescent="0.4"/>
    <row r="1156" ht="13.9" customHeight="1" x14ac:dyDescent="0.4"/>
    <row r="1157" ht="13.9" customHeight="1" x14ac:dyDescent="0.4"/>
    <row r="1158" ht="13.9" customHeight="1" x14ac:dyDescent="0.4"/>
    <row r="1159" ht="13.9" customHeight="1" x14ac:dyDescent="0.4"/>
    <row r="1160" ht="13.9" customHeight="1" x14ac:dyDescent="0.4"/>
    <row r="1161" ht="13.9" customHeight="1" x14ac:dyDescent="0.4"/>
    <row r="1162" ht="13.9" customHeight="1" x14ac:dyDescent="0.4"/>
    <row r="1163" ht="13.9" customHeight="1" x14ac:dyDescent="0.4"/>
    <row r="1164" ht="13.9" customHeight="1" x14ac:dyDescent="0.4"/>
    <row r="1165" ht="13.9" customHeight="1" x14ac:dyDescent="0.4"/>
    <row r="1166" ht="13.9" customHeight="1" x14ac:dyDescent="0.4"/>
    <row r="1167" ht="13.9" customHeight="1" x14ac:dyDescent="0.4"/>
    <row r="1168" ht="13.9" customHeight="1" x14ac:dyDescent="0.4"/>
    <row r="1169" ht="13.9" customHeight="1" x14ac:dyDescent="0.4"/>
    <row r="1170" ht="13.9" customHeight="1" x14ac:dyDescent="0.4"/>
    <row r="1171" ht="13.9" customHeight="1" x14ac:dyDescent="0.4"/>
    <row r="1172" ht="13.9" customHeight="1" x14ac:dyDescent="0.4"/>
    <row r="1173" ht="13.9" customHeight="1" x14ac:dyDescent="0.4"/>
    <row r="1174" ht="13.9" customHeight="1" x14ac:dyDescent="0.4"/>
    <row r="1175" ht="13.9" customHeight="1" x14ac:dyDescent="0.4"/>
    <row r="1176" ht="13.9" customHeight="1" x14ac:dyDescent="0.4"/>
    <row r="1177" ht="13.9" customHeight="1" x14ac:dyDescent="0.4"/>
    <row r="1178" ht="13.9" customHeight="1" x14ac:dyDescent="0.4"/>
    <row r="1179" ht="13.9" customHeight="1" x14ac:dyDescent="0.4"/>
    <row r="1180" ht="13.9" customHeight="1" x14ac:dyDescent="0.4"/>
    <row r="1181" ht="13.9" customHeight="1" x14ac:dyDescent="0.4"/>
    <row r="1182" ht="13.9" customHeight="1" x14ac:dyDescent="0.4"/>
    <row r="1183" ht="13.9" customHeight="1" x14ac:dyDescent="0.4"/>
    <row r="1184" ht="13.9" customHeight="1" x14ac:dyDescent="0.4"/>
    <row r="1185" ht="13.9" customHeight="1" x14ac:dyDescent="0.4"/>
    <row r="1186" ht="13.9" customHeight="1" x14ac:dyDescent="0.4"/>
    <row r="1187" ht="13.9" customHeight="1" x14ac:dyDescent="0.4"/>
    <row r="1188" ht="13.9" customHeight="1" x14ac:dyDescent="0.4"/>
    <row r="1189" ht="13.9" customHeight="1" x14ac:dyDescent="0.4"/>
    <row r="1190" ht="13.9" customHeight="1" x14ac:dyDescent="0.4"/>
    <row r="1191" ht="13.9" customHeight="1" x14ac:dyDescent="0.4"/>
    <row r="1192" ht="13.9" customHeight="1" x14ac:dyDescent="0.4"/>
    <row r="1193" ht="13.9" customHeight="1" x14ac:dyDescent="0.4"/>
    <row r="1194" ht="13.9" customHeight="1" x14ac:dyDescent="0.4"/>
    <row r="1195" ht="13.9" customHeight="1" x14ac:dyDescent="0.4"/>
    <row r="1196" ht="13.9" customHeight="1" x14ac:dyDescent="0.4"/>
    <row r="1197" ht="13.9" customHeight="1" x14ac:dyDescent="0.4"/>
    <row r="1198" ht="13.9" customHeight="1" x14ac:dyDescent="0.4"/>
    <row r="1199" ht="13.9" customHeight="1" x14ac:dyDescent="0.4"/>
    <row r="1200" ht="13.9" customHeight="1" x14ac:dyDescent="0.4"/>
    <row r="1201" ht="13.9" customHeight="1" x14ac:dyDescent="0.4"/>
    <row r="1202" ht="13.9" customHeight="1" x14ac:dyDescent="0.4"/>
    <row r="1203" ht="13.9" customHeight="1" x14ac:dyDescent="0.4"/>
    <row r="1204" ht="13.9" customHeight="1" x14ac:dyDescent="0.4"/>
    <row r="1205" ht="13.9" customHeight="1" x14ac:dyDescent="0.4"/>
    <row r="1206" ht="13.9" customHeight="1" x14ac:dyDescent="0.4"/>
    <row r="1207" ht="13.9" customHeight="1" x14ac:dyDescent="0.4"/>
    <row r="1208" ht="13.9" customHeight="1" x14ac:dyDescent="0.4"/>
    <row r="1209" ht="13.9" customHeight="1" x14ac:dyDescent="0.4"/>
    <row r="1210" ht="13.9" customHeight="1" x14ac:dyDescent="0.4"/>
    <row r="1211" ht="13.9" customHeight="1" x14ac:dyDescent="0.4"/>
    <row r="1212" ht="13.9" customHeight="1" x14ac:dyDescent="0.4"/>
    <row r="1213" ht="13.9" customHeight="1" x14ac:dyDescent="0.4"/>
    <row r="1214" ht="13.9" customHeight="1" x14ac:dyDescent="0.4"/>
    <row r="1215" ht="13.9" customHeight="1" x14ac:dyDescent="0.4"/>
    <row r="1216" ht="13.9" customHeight="1" x14ac:dyDescent="0.4"/>
    <row r="1217" ht="13.9" customHeight="1" x14ac:dyDescent="0.4"/>
    <row r="1218" ht="13.9" customHeight="1" x14ac:dyDescent="0.4"/>
    <row r="1219" ht="13.9" customHeight="1" x14ac:dyDescent="0.4"/>
    <row r="1220" ht="13.9" customHeight="1" x14ac:dyDescent="0.4"/>
    <row r="1221" ht="13.9" customHeight="1" x14ac:dyDescent="0.4"/>
    <row r="1222" ht="13.9" customHeight="1" x14ac:dyDescent="0.4"/>
    <row r="1223" ht="13.9" customHeight="1" x14ac:dyDescent="0.4"/>
    <row r="1224" ht="13.9" customHeight="1" x14ac:dyDescent="0.4"/>
    <row r="1225" ht="13.9" customHeight="1" x14ac:dyDescent="0.4"/>
    <row r="1226" ht="13.9" customHeight="1" x14ac:dyDescent="0.4"/>
    <row r="1227" ht="13.9" customHeight="1" x14ac:dyDescent="0.4"/>
    <row r="1228" ht="13.9" customHeight="1" x14ac:dyDescent="0.4"/>
    <row r="1229" ht="13.9" customHeight="1" x14ac:dyDescent="0.4"/>
    <row r="1230" ht="13.9" customHeight="1" x14ac:dyDescent="0.4"/>
    <row r="1231" ht="13.9" customHeight="1" x14ac:dyDescent="0.4"/>
    <row r="1232" ht="13.9" customHeight="1" x14ac:dyDescent="0.4"/>
    <row r="1233" ht="13.9" customHeight="1" x14ac:dyDescent="0.4"/>
    <row r="1234" ht="13.9" customHeight="1" x14ac:dyDescent="0.4"/>
    <row r="1235" ht="13.9" customHeight="1" x14ac:dyDescent="0.4"/>
    <row r="1236" ht="13.9" customHeight="1" x14ac:dyDescent="0.4"/>
    <row r="1237" ht="13.9" customHeight="1" x14ac:dyDescent="0.4"/>
    <row r="1238" ht="13.9" customHeight="1" x14ac:dyDescent="0.4"/>
    <row r="1239" ht="13.9" customHeight="1" x14ac:dyDescent="0.4"/>
    <row r="1240" ht="13.9" customHeight="1" x14ac:dyDescent="0.4"/>
    <row r="1241" ht="13.9" customHeight="1" x14ac:dyDescent="0.4"/>
    <row r="1242" ht="13.9" customHeight="1" x14ac:dyDescent="0.4"/>
    <row r="1243" ht="13.9" customHeight="1" x14ac:dyDescent="0.4"/>
    <row r="1244" ht="13.9" customHeight="1" x14ac:dyDescent="0.4"/>
    <row r="1245" ht="13.9" customHeight="1" x14ac:dyDescent="0.4"/>
    <row r="1246" ht="13.9" customHeight="1" x14ac:dyDescent="0.4"/>
    <row r="1247" ht="13.9" customHeight="1" x14ac:dyDescent="0.4"/>
    <row r="1248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E8V/H3Wzr51HK7HzFn0VtP3jc204q7HzAcvv4yFmWa1ww5qEerOZ/ByrxVQpWHkHe/iR8qsiHY9FzReEQd9uHQ==" saltValue="g1cejdlCVuMysMGqGR3kpg==" spinCount="100000" sheet="1" formatCells="0" formatColumns="0" formatRows="0"/>
  <mergeCells count="2">
    <mergeCell ref="B1:C1"/>
    <mergeCell ref="D1:F1"/>
  </mergeCells>
  <phoneticPr fontId="1"/>
  <hyperlinks>
    <hyperlink ref="E10" location="目次!A19" display="目次!A19" xr:uid="{2FCC4546-FFBF-42B9-B34C-11048624E860}"/>
    <hyperlink ref="I1" location="目次!A1" display="目次!A1" xr:uid="{A0D08FCF-BA1A-4E57-9029-6B52E889DF45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659C5-61F2-4F8B-8B5F-D4CF4FD4D4FF}">
  <sheetPr codeName="Sheet12">
    <tabColor theme="5" tint="0.79998168889431442"/>
  </sheetPr>
  <dimension ref="A1:I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125" style="2" customWidth="1"/>
    <col min="10" max="16384" width="3.625" style="2"/>
  </cols>
  <sheetData>
    <row r="1" spans="1:9" ht="49.15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"２： "&amp;目次!D13</f>
        <v xml:space="preserve">２： </v>
      </c>
      <c r="E1" s="171"/>
      <c r="F1" s="171"/>
      <c r="G1" s="157" t="str" cm="1">
        <f t="array" aca="1" ref="G1" ca="1">RIGHT(CELL("filename",A1),LEN(CELL("filename",A1))-FIND("]",CELL("filename",A1)))</f>
        <v>2-3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2-3-4-4_StepOne</v>
      </c>
      <c r="B2" s="66" t="str">
        <f ca="1">$G$1&amp;"-4-5"&amp;"_StepOne"</f>
        <v>2-3-4-5_StepOne</v>
      </c>
      <c r="C2" s="67" t="str">
        <f ca="1">$G$1&amp;"-4-6"&amp;"_StepOne"</f>
        <v>2-3-4-6_StepOne</v>
      </c>
      <c r="D2" s="85" t="str">
        <f ca="1">$G$1&amp;"-5-4"&amp;"_StepOne"</f>
        <v>2-3-5-4_StepOne</v>
      </c>
      <c r="E2" s="86" t="str">
        <f ca="1">$G$1&amp;"-5-5"&amp;"_StepOne"</f>
        <v>2-3-5-5_StepOne</v>
      </c>
      <c r="F2" s="67" t="str">
        <f ca="1">$G$1&amp;"-5-6"&amp;"_StepOne"</f>
        <v>2-3-5-6_StepOne</v>
      </c>
      <c r="G2" s="62" t="str">
        <f ca="1">$G$1&amp;"-6-4"&amp;"_StepOne"</f>
        <v>2-3-6-4_StepOne</v>
      </c>
      <c r="H2" s="66" t="str">
        <f ca="1">$G$1&amp;"-6-5"&amp;"_StepOne"</f>
        <v>2-3-6-5_StepOne</v>
      </c>
      <c r="I2" s="67" t="str">
        <f ca="1">$G$1&amp;"-6-6"&amp;"_StepOne"</f>
        <v>2-3-6-6_StepOne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2-3-4-3_StepOne</v>
      </c>
      <c r="B4" s="57" t="str">
        <f ca="1">HYPERLINK("#D8",$G$1&amp;"-4 up")</f>
        <v>2-3-4 up</v>
      </c>
      <c r="C4" s="68" t="str">
        <f ca="1">$G$1&amp;"-4-7"&amp;"_StepOne"</f>
        <v>2-3-4-7_StepOne</v>
      </c>
      <c r="D4" s="81" t="str">
        <f ca="1">$G$1&amp;"-5-3"&amp;"_StepOne"</f>
        <v>2-3-5-3_StepOne</v>
      </c>
      <c r="E4" s="56" t="str">
        <f ca="1">HYPERLINK("#E8",$G$1&amp;"-5 up")</f>
        <v>2-3-5 up</v>
      </c>
      <c r="F4" s="84" t="str">
        <f ca="1">$G$1&amp;"-5-7"&amp;"_StepOne"</f>
        <v>2-3-5-7_StepOne</v>
      </c>
      <c r="G4" s="81" t="str">
        <f ca="1">$G$1&amp;"-6-3"&amp;"_StepOne"</f>
        <v>2-3-6-3_StepOne</v>
      </c>
      <c r="H4" s="57" t="str">
        <f ca="1">HYPERLINK("#F8",$G$1&amp;"-6 up")</f>
        <v>2-3-6 up</v>
      </c>
      <c r="I4" s="68" t="str">
        <f ca="1">$G$1&amp;"-6-7"&amp;"_StepOne"</f>
        <v>2-3-6-7_StepOne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2-3-4-2_StepOne</v>
      </c>
      <c r="B6" s="78" t="str">
        <f ca="1">$G$1&amp;"-4-1"&amp;"_StepOne"</f>
        <v>2-3-4-1_StepOne</v>
      </c>
      <c r="C6" s="69" t="str">
        <f ca="1">$G$1&amp;"-4-8"&amp;"_StepOne"</f>
        <v>2-3-4-8_StepOne</v>
      </c>
      <c r="D6" s="81" t="str">
        <f ca="1">$G$1&amp;"-5-2"&amp;"_StepOne"</f>
        <v>2-3-5-2_StepOne</v>
      </c>
      <c r="E6" s="78" t="str">
        <f ca="1">$G$1&amp;"-5-1"&amp;"_StepOne"</f>
        <v>2-3-5-1_StepOne</v>
      </c>
      <c r="F6" s="69" t="str">
        <f ca="1">$G$1&amp;"-5-8"&amp;"_StepOne"</f>
        <v>2-3-5-8_StepOne</v>
      </c>
      <c r="G6" s="88" t="str">
        <f ca="1">$G$1&amp;"-6-2"&amp;"_StepOne"</f>
        <v>2-3-6-2_StepOne</v>
      </c>
      <c r="H6" s="87" t="str">
        <f ca="1">$G$1&amp;"-6-1"&amp;"_StepOne"</f>
        <v>2-3-6-1_StepOne</v>
      </c>
      <c r="I6" s="89" t="str">
        <f ca="1">$G$1&amp;"-6-8"&amp;"_StepOne"</f>
        <v>2-3-6-8_StepOne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2-3-3-4_StepOne</v>
      </c>
      <c r="B8" s="82" t="str">
        <f ca="1">$G$1&amp;"-3-5"&amp;"_StepOne"</f>
        <v>2-3-3-5_StepOne</v>
      </c>
      <c r="C8" s="83" t="str">
        <f ca="1">$G$1&amp;"-3-6"&amp;"_StepOne"</f>
        <v>2-3-3-6_StepOne</v>
      </c>
      <c r="D8" s="71" t="str">
        <f ca="1">HYPERLINK("#B4",$G$1&amp;"-4"&amp;" down")</f>
        <v>2-3-4 down</v>
      </c>
      <c r="E8" s="72" t="str">
        <f ca="1">HYPERLINK("#E4",$G$1&amp;"-5"&amp;" down")</f>
        <v>2-3-5 down</v>
      </c>
      <c r="F8" s="58" t="str">
        <f ca="1">HYPERLINK("#H4",$G$1&amp;"-6"&amp;" down")</f>
        <v>2-3-6 down</v>
      </c>
      <c r="G8" s="77" t="str">
        <f ca="1">$G$1&amp;"-7-4"&amp;"_StepOne"</f>
        <v>2-3-7-4_StepOne</v>
      </c>
      <c r="H8" s="87" t="str">
        <f ca="1">$G$1&amp;"-7-5"&amp;"_StepOne"</f>
        <v>2-3-7-5_StepOne</v>
      </c>
      <c r="I8" s="67" t="str">
        <f ca="1">$G$1&amp;"-7-6"&amp;"_StepOne"</f>
        <v>2-3-7-6_StepOne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2-3-3-3_StepOne</v>
      </c>
      <c r="B10" s="57" t="str">
        <f ca="1">HYPERLINK("#D10",$G$1&amp;"-3 up")</f>
        <v>2-3-3 up</v>
      </c>
      <c r="C10" s="68" t="str">
        <f ca="1">$G$1&amp;"-3-7"&amp;"_StepOne"</f>
        <v>2-3-3-7_StepOne</v>
      </c>
      <c r="D10" s="70" t="str">
        <f ca="1">HYPERLINK("#B10",$G$1&amp;"-3"&amp;" down")</f>
        <v>2-3-3 down</v>
      </c>
      <c r="E10" s="96" t="str">
        <f ca="1">$G$1&amp;" up"</f>
        <v>2-3 up</v>
      </c>
      <c r="F10" s="59" t="str">
        <f ca="1">HYPERLINK("#H10",$G$1&amp;"-7"&amp;" down")</f>
        <v>2-3-7 down</v>
      </c>
      <c r="G10" s="90" t="str">
        <f ca="1">$G$1&amp;"-7-3"&amp;"_StepOne"</f>
        <v>2-3-7-3_StepOne</v>
      </c>
      <c r="H10" s="56" t="str">
        <f ca="1">HYPERLINK("#F10",$G$1&amp;"-7 up")</f>
        <v>2-3-7 up</v>
      </c>
      <c r="I10" s="68" t="str">
        <f ca="1">$G$1&amp;"-7-7"&amp;"_StepOne"</f>
        <v>2-3-7-7_StepOne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IF(目次!A17="","",目次!A17)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2-3-3-2_StepOne</v>
      </c>
      <c r="B12" s="79" t="str">
        <f ca="1">$G$1&amp;"-3-1"&amp;"_StepOne"</f>
        <v>2-3-3-1_StepOne</v>
      </c>
      <c r="C12" s="69" t="str">
        <f ca="1">$G$1&amp;"-3-8"&amp;"_StepOne"</f>
        <v>2-3-3-8_StepOne</v>
      </c>
      <c r="D12" s="70" t="str">
        <f ca="1">HYPERLINK("#B16",$G$1&amp;"-2"&amp;" down")</f>
        <v>2-3-2 down</v>
      </c>
      <c r="E12" s="55" t="str">
        <f ca="1">HYPERLINK("#E16",$G$1&amp;"-1"&amp;" down")</f>
        <v>2-3-1 down</v>
      </c>
      <c r="F12" s="59" t="str">
        <f ca="1">HYPERLINK("#H16",$G$1&amp;"-8"&amp;" down")</f>
        <v>2-3-8 down</v>
      </c>
      <c r="G12" s="77" t="str">
        <f ca="1">$G$1&amp;"-7-2"&amp;"_StepOne"</f>
        <v>2-3-7-2_StepOne</v>
      </c>
      <c r="H12" s="63" t="str">
        <f ca="1">$G$1&amp;"-7-1"&amp;"_StepOne"</f>
        <v>2-3-7-1_StepOne</v>
      </c>
      <c r="I12" s="69" t="str">
        <f ca="1">$G$1&amp;"-7-8"&amp;"_StepOne"</f>
        <v>2-3-7-8_StepOne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2-3-2-4_StepOne</v>
      </c>
      <c r="B14" s="63" t="str">
        <f ca="1">$G$1&amp;"-2-5"&amp;"_StepOne"</f>
        <v>2-3-2-5_StepOne</v>
      </c>
      <c r="C14" s="77" t="str">
        <f ca="1">$G$1&amp;"-2-6"&amp;"_StepOne"</f>
        <v>2-3-2-6_StepOne</v>
      </c>
      <c r="D14" s="62" t="str">
        <f ca="1">$G$1&amp;"-1-4"&amp;"_StepOne"</f>
        <v>2-3-1-4_StepOne</v>
      </c>
      <c r="E14" s="66" t="str">
        <f ca="1">$G$1&amp;"-1-5"&amp;"_StepOne"</f>
        <v>2-3-1-5_StepOne</v>
      </c>
      <c r="F14" s="67" t="str">
        <f ca="1">$G$1&amp;"-1-6"&amp;"_StepOne"</f>
        <v>2-3-1-6_StepOne</v>
      </c>
      <c r="G14" s="85" t="str">
        <f ca="1">$G$1&amp;"-8-4"&amp;"_StepOne"</f>
        <v>2-3-8-4_StepOne</v>
      </c>
      <c r="H14" s="82" t="str">
        <f ca="1">$G$1&amp;"-8-5"&amp;"_StepOne"</f>
        <v>2-3-8-5_StepOne</v>
      </c>
      <c r="I14" s="89" t="str">
        <f ca="1">$G$1&amp;"-8-6"&amp;"_StepOne"</f>
        <v>2-3-8-6_StepOne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2-3-2-3_StepOne</v>
      </c>
      <c r="B16" s="57" t="str">
        <f ca="1">HYPERLINK("#D12",$G$1&amp;"-2 up")</f>
        <v>2-3-2 up</v>
      </c>
      <c r="C16" s="77" t="str">
        <f ca="1">$G$1&amp;"-2-7"&amp;"_StepOne"</f>
        <v>2-3-2-7_StepOne</v>
      </c>
      <c r="D16" s="65" t="str">
        <f ca="1">$G$1&amp;"-1-3"&amp;"_StepOne"</f>
        <v>2-3-1-3_StepOne</v>
      </c>
      <c r="E16" s="56" t="str">
        <f ca="1">HYPERLINK("#E12",$G$1&amp;"-1"&amp;" up")</f>
        <v>2-3-1 up</v>
      </c>
      <c r="F16" s="68" t="str">
        <f ca="1">$G$1&amp;"-1-7"&amp;"_StepOne"</f>
        <v>2-3-1-7_StepOne</v>
      </c>
      <c r="G16" s="65" t="str">
        <f ca="1">$G$1&amp;"-8-3"&amp;"_StepOne"</f>
        <v>2-3-8-3_StepOne</v>
      </c>
      <c r="H16" s="57" t="str">
        <f ca="1">HYPERLINK("#F12",$G$1&amp;"-8 up")</f>
        <v>2-3-8 up</v>
      </c>
      <c r="I16" s="68" t="str">
        <f ca="1">$G$1&amp;"-8-7"&amp;"_StepOne"</f>
        <v>2-3-8-7_StepOne</v>
      </c>
    </row>
    <row r="17" spans="1:9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9" ht="19.5" thickTop="1" x14ac:dyDescent="0.4">
      <c r="A18" s="74" t="str">
        <f ca="1">$G$1&amp;"-2-2"&amp;"_StepOne"</f>
        <v>2-3-2-2_StepOne</v>
      </c>
      <c r="B18" s="73" t="str">
        <f ca="1">$G$1&amp;"-2-1"&amp;"_StepOne"</f>
        <v>2-3-2-1_StepOne</v>
      </c>
      <c r="C18" s="78" t="str">
        <f ca="1">$G$1&amp;"-2-8"&amp;"_StepOne"</f>
        <v>2-3-2-8_StepOne</v>
      </c>
      <c r="D18" s="64" t="str">
        <f ca="1">$G$1&amp;"-1-2"&amp;"_StepOne"</f>
        <v>2-3-1-2_StepOne</v>
      </c>
      <c r="E18" s="63" t="str">
        <f ca="1">$G$1&amp;"-1-1"&amp;"_StepOne"</f>
        <v>2-3-1-1_StepOne</v>
      </c>
      <c r="F18" s="69" t="str">
        <f ca="1">$G$1&amp;"-1-8"&amp;"_StepOne"</f>
        <v>2-3-1-8_StepOne</v>
      </c>
      <c r="G18" s="80" t="str">
        <f ca="1">$G$1&amp;"-8-2"&amp;"_StepOne"</f>
        <v>2-3-8-2_StepOne</v>
      </c>
      <c r="H18" s="63" t="str">
        <f ca="1">$G$1&amp;"-8-1"&amp;"_StepOne"</f>
        <v>2-3-8-1_StepOne</v>
      </c>
      <c r="I18" s="69" t="str">
        <f ca="1">$G$1&amp;"-8-8"&amp;"_StepOne"</f>
        <v>2-3-8-8_StepOne</v>
      </c>
    </row>
    <row r="19" spans="1:9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9" ht="13.9" customHeight="1" x14ac:dyDescent="0.4"/>
    <row r="21" spans="1:9" ht="13.9" customHeight="1" x14ac:dyDescent="0.4"/>
    <row r="22" spans="1:9" ht="13.9" customHeight="1" x14ac:dyDescent="0.4"/>
    <row r="23" spans="1:9" ht="13.9" customHeight="1" x14ac:dyDescent="0.4"/>
    <row r="24" spans="1:9" ht="13.9" customHeight="1" x14ac:dyDescent="0.4"/>
    <row r="25" spans="1:9" ht="13.9" customHeight="1" x14ac:dyDescent="0.4"/>
    <row r="26" spans="1:9" ht="13.9" customHeight="1" x14ac:dyDescent="0.4"/>
    <row r="27" spans="1:9" ht="13.9" customHeight="1" x14ac:dyDescent="0.4"/>
    <row r="28" spans="1:9" ht="13.9" customHeight="1" x14ac:dyDescent="0.4"/>
    <row r="29" spans="1:9" ht="13.9" customHeight="1" x14ac:dyDescent="0.4"/>
    <row r="30" spans="1:9" ht="13.9" customHeight="1" x14ac:dyDescent="0.4"/>
    <row r="31" spans="1:9" ht="13.9" customHeight="1" x14ac:dyDescent="0.4"/>
    <row r="32" spans="1:9" ht="13.9" customHeight="1" x14ac:dyDescent="0.4"/>
    <row r="33" ht="13.9" customHeight="1" x14ac:dyDescent="0.4"/>
    <row r="34" ht="13.9" customHeight="1" x14ac:dyDescent="0.4"/>
    <row r="35" ht="13.9" customHeight="1" x14ac:dyDescent="0.4"/>
    <row r="36" ht="13.9" customHeight="1" x14ac:dyDescent="0.4"/>
    <row r="37" ht="13.9" customHeight="1" x14ac:dyDescent="0.4"/>
    <row r="38" ht="13.9" customHeight="1" x14ac:dyDescent="0.4"/>
    <row r="39" ht="13.9" customHeight="1" x14ac:dyDescent="0.4"/>
    <row r="40" ht="13.9" customHeight="1" x14ac:dyDescent="0.4"/>
    <row r="41" ht="13.9" customHeight="1" x14ac:dyDescent="0.4"/>
    <row r="42" ht="13.9" customHeight="1" x14ac:dyDescent="0.4"/>
    <row r="43" ht="13.9" customHeight="1" x14ac:dyDescent="0.4"/>
    <row r="44" ht="13.9" customHeight="1" x14ac:dyDescent="0.4"/>
    <row r="45" ht="13.9" customHeight="1" x14ac:dyDescent="0.4"/>
    <row r="46" ht="13.9" customHeight="1" x14ac:dyDescent="0.4"/>
    <row r="47" ht="13.9" customHeight="1" x14ac:dyDescent="0.4"/>
    <row r="48" ht="13.9" customHeight="1" x14ac:dyDescent="0.4"/>
    <row r="49" ht="13.9" customHeight="1" x14ac:dyDescent="0.4"/>
    <row r="50" ht="13.9" customHeight="1" x14ac:dyDescent="0.4"/>
    <row r="51" ht="13.9" customHeight="1" x14ac:dyDescent="0.4"/>
    <row r="52" ht="13.9" customHeight="1" x14ac:dyDescent="0.4"/>
    <row r="53" ht="13.9" customHeight="1" x14ac:dyDescent="0.4"/>
    <row r="54" ht="13.9" customHeight="1" x14ac:dyDescent="0.4"/>
    <row r="55" ht="13.9" customHeight="1" x14ac:dyDescent="0.4"/>
    <row r="56" ht="13.9" customHeight="1" x14ac:dyDescent="0.4"/>
    <row r="57" ht="13.9" customHeight="1" x14ac:dyDescent="0.4"/>
    <row r="58" ht="13.9" customHeight="1" x14ac:dyDescent="0.4"/>
    <row r="59" ht="13.9" customHeight="1" x14ac:dyDescent="0.4"/>
    <row r="60" ht="13.9" customHeight="1" x14ac:dyDescent="0.4"/>
    <row r="61" ht="13.9" customHeight="1" x14ac:dyDescent="0.4"/>
    <row r="62" ht="13.9" customHeight="1" x14ac:dyDescent="0.4"/>
    <row r="63" ht="13.9" customHeight="1" x14ac:dyDescent="0.4"/>
    <row r="64" ht="13.9" customHeight="1" x14ac:dyDescent="0.4"/>
    <row r="65" ht="13.9" customHeight="1" x14ac:dyDescent="0.4"/>
    <row r="66" ht="13.9" customHeight="1" x14ac:dyDescent="0.4"/>
    <row r="67" ht="13.9" customHeight="1" x14ac:dyDescent="0.4"/>
    <row r="68" ht="13.9" customHeight="1" x14ac:dyDescent="0.4"/>
    <row r="69" ht="13.9" customHeight="1" x14ac:dyDescent="0.4"/>
    <row r="70" ht="13.9" customHeight="1" x14ac:dyDescent="0.4"/>
    <row r="71" ht="13.9" customHeight="1" x14ac:dyDescent="0.4"/>
    <row r="72" ht="13.9" customHeight="1" x14ac:dyDescent="0.4"/>
    <row r="73" ht="13.9" customHeight="1" x14ac:dyDescent="0.4"/>
    <row r="74" ht="13.9" customHeight="1" x14ac:dyDescent="0.4"/>
    <row r="75" ht="13.9" customHeight="1" x14ac:dyDescent="0.4"/>
    <row r="76" ht="13.9" customHeight="1" x14ac:dyDescent="0.4"/>
    <row r="77" ht="13.9" customHeight="1" x14ac:dyDescent="0.4"/>
    <row r="78" ht="13.9" customHeight="1" x14ac:dyDescent="0.4"/>
    <row r="79" ht="13.9" customHeight="1" x14ac:dyDescent="0.4"/>
    <row r="80" ht="13.9" customHeight="1" x14ac:dyDescent="0.4"/>
    <row r="81" ht="13.9" customHeight="1" x14ac:dyDescent="0.4"/>
    <row r="82" ht="13.9" customHeight="1" x14ac:dyDescent="0.4"/>
    <row r="83" ht="13.9" customHeight="1" x14ac:dyDescent="0.4"/>
    <row r="84" ht="13.9" customHeight="1" x14ac:dyDescent="0.4"/>
    <row r="85" ht="13.9" customHeight="1" x14ac:dyDescent="0.4"/>
    <row r="86" ht="13.9" customHeight="1" x14ac:dyDescent="0.4"/>
    <row r="87" ht="13.9" customHeight="1" x14ac:dyDescent="0.4"/>
    <row r="88" ht="13.9" customHeight="1" x14ac:dyDescent="0.4"/>
    <row r="89" ht="13.9" customHeight="1" x14ac:dyDescent="0.4"/>
    <row r="90" ht="13.9" customHeight="1" x14ac:dyDescent="0.4"/>
    <row r="91" ht="13.9" customHeight="1" x14ac:dyDescent="0.4"/>
    <row r="92" ht="13.9" customHeight="1" x14ac:dyDescent="0.4"/>
    <row r="93" ht="13.9" customHeight="1" x14ac:dyDescent="0.4"/>
    <row r="94" ht="13.9" customHeight="1" x14ac:dyDescent="0.4"/>
    <row r="95" ht="13.9" customHeight="1" x14ac:dyDescent="0.4"/>
    <row r="96" ht="13.9" customHeight="1" x14ac:dyDescent="0.4"/>
    <row r="97" ht="13.9" customHeight="1" x14ac:dyDescent="0.4"/>
    <row r="98" ht="13.9" customHeight="1" x14ac:dyDescent="0.4"/>
    <row r="99" ht="13.9" customHeight="1" x14ac:dyDescent="0.4"/>
    <row r="100" ht="13.9" customHeight="1" x14ac:dyDescent="0.4"/>
    <row r="101" ht="13.9" customHeight="1" x14ac:dyDescent="0.4"/>
    <row r="102" ht="13.9" customHeight="1" x14ac:dyDescent="0.4"/>
    <row r="103" ht="13.9" customHeight="1" x14ac:dyDescent="0.4"/>
    <row r="104" ht="13.9" customHeight="1" x14ac:dyDescent="0.4"/>
    <row r="105" ht="13.9" customHeight="1" x14ac:dyDescent="0.4"/>
    <row r="106" ht="13.9" customHeight="1" x14ac:dyDescent="0.4"/>
    <row r="107" ht="13.9" customHeight="1" x14ac:dyDescent="0.4"/>
    <row r="108" ht="13.9" customHeight="1" x14ac:dyDescent="0.4"/>
    <row r="109" ht="13.9" customHeight="1" x14ac:dyDescent="0.4"/>
    <row r="110" ht="13.9" customHeight="1" x14ac:dyDescent="0.4"/>
    <row r="111" ht="13.9" customHeight="1" x14ac:dyDescent="0.4"/>
    <row r="112" ht="13.9" customHeight="1" x14ac:dyDescent="0.4"/>
    <row r="113" ht="13.9" customHeight="1" x14ac:dyDescent="0.4"/>
    <row r="114" ht="13.9" customHeight="1" x14ac:dyDescent="0.4"/>
    <row r="115" ht="13.9" customHeight="1" x14ac:dyDescent="0.4"/>
    <row r="116" ht="13.9" customHeight="1" x14ac:dyDescent="0.4"/>
    <row r="117" ht="13.9" customHeight="1" x14ac:dyDescent="0.4"/>
    <row r="118" ht="13.9" customHeight="1" x14ac:dyDescent="0.4"/>
    <row r="119" ht="13.9" customHeight="1" x14ac:dyDescent="0.4"/>
    <row r="120" ht="13.9" customHeight="1" x14ac:dyDescent="0.4"/>
    <row r="121" ht="13.9" customHeight="1" x14ac:dyDescent="0.4"/>
    <row r="122" ht="13.9" customHeight="1" x14ac:dyDescent="0.4"/>
    <row r="123" ht="13.9" customHeight="1" x14ac:dyDescent="0.4"/>
    <row r="124" ht="13.9" customHeight="1" x14ac:dyDescent="0.4"/>
    <row r="125" ht="13.9" customHeight="1" x14ac:dyDescent="0.4"/>
    <row r="126" ht="13.9" customHeight="1" x14ac:dyDescent="0.4"/>
    <row r="127" ht="13.9" customHeight="1" x14ac:dyDescent="0.4"/>
    <row r="128" ht="13.9" customHeight="1" x14ac:dyDescent="0.4"/>
    <row r="129" ht="13.9" customHeight="1" x14ac:dyDescent="0.4"/>
    <row r="130" ht="13.9" customHeight="1" x14ac:dyDescent="0.4"/>
    <row r="131" ht="13.9" customHeight="1" x14ac:dyDescent="0.4"/>
    <row r="132" ht="13.9" customHeight="1" x14ac:dyDescent="0.4"/>
    <row r="133" ht="13.9" customHeight="1" x14ac:dyDescent="0.4"/>
    <row r="134" ht="13.9" customHeight="1" x14ac:dyDescent="0.4"/>
    <row r="135" ht="13.9" customHeight="1" x14ac:dyDescent="0.4"/>
    <row r="136" ht="13.9" customHeight="1" x14ac:dyDescent="0.4"/>
    <row r="137" ht="13.9" customHeight="1" x14ac:dyDescent="0.4"/>
    <row r="138" ht="13.9" customHeight="1" x14ac:dyDescent="0.4"/>
    <row r="139" ht="13.9" customHeight="1" x14ac:dyDescent="0.4"/>
    <row r="140" ht="13.9" customHeight="1" x14ac:dyDescent="0.4"/>
    <row r="141" ht="13.9" customHeight="1" x14ac:dyDescent="0.4"/>
    <row r="142" ht="13.9" customHeight="1" x14ac:dyDescent="0.4"/>
    <row r="143" ht="13.9" customHeight="1" x14ac:dyDescent="0.4"/>
    <row r="144" ht="13.9" customHeight="1" x14ac:dyDescent="0.4"/>
    <row r="145" ht="13.9" customHeight="1" x14ac:dyDescent="0.4"/>
    <row r="146" ht="13.9" customHeight="1" x14ac:dyDescent="0.4"/>
    <row r="147" ht="13.9" customHeight="1" x14ac:dyDescent="0.4"/>
    <row r="148" ht="13.9" customHeight="1" x14ac:dyDescent="0.4"/>
    <row r="149" ht="13.9" customHeight="1" x14ac:dyDescent="0.4"/>
    <row r="150" ht="13.9" customHeight="1" x14ac:dyDescent="0.4"/>
    <row r="151" ht="13.9" customHeight="1" x14ac:dyDescent="0.4"/>
    <row r="152" ht="13.9" customHeight="1" x14ac:dyDescent="0.4"/>
    <row r="153" ht="13.9" customHeight="1" x14ac:dyDescent="0.4"/>
    <row r="154" ht="13.9" customHeight="1" x14ac:dyDescent="0.4"/>
    <row r="155" ht="13.9" customHeight="1" x14ac:dyDescent="0.4"/>
    <row r="156" ht="13.9" customHeight="1" x14ac:dyDescent="0.4"/>
    <row r="157" ht="13.9" customHeight="1" x14ac:dyDescent="0.4"/>
    <row r="158" ht="13.9" customHeight="1" x14ac:dyDescent="0.4"/>
    <row r="159" ht="13.9" customHeight="1" x14ac:dyDescent="0.4"/>
    <row r="160" ht="13.9" customHeight="1" x14ac:dyDescent="0.4"/>
    <row r="161" ht="13.9" customHeight="1" x14ac:dyDescent="0.4"/>
    <row r="162" ht="13.9" customHeight="1" x14ac:dyDescent="0.4"/>
    <row r="163" ht="13.9" customHeight="1" x14ac:dyDescent="0.4"/>
    <row r="164" ht="13.9" customHeight="1" x14ac:dyDescent="0.4"/>
    <row r="165" ht="13.9" customHeight="1" x14ac:dyDescent="0.4"/>
    <row r="166" ht="13.9" customHeight="1" x14ac:dyDescent="0.4"/>
    <row r="167" ht="13.9" customHeight="1" x14ac:dyDescent="0.4"/>
    <row r="168" ht="13.9" customHeight="1" x14ac:dyDescent="0.4"/>
    <row r="169" ht="13.9" customHeight="1" x14ac:dyDescent="0.4"/>
    <row r="170" ht="13.9" customHeight="1" x14ac:dyDescent="0.4"/>
    <row r="171" ht="13.9" customHeight="1" x14ac:dyDescent="0.4"/>
    <row r="172" ht="13.9" customHeight="1" x14ac:dyDescent="0.4"/>
    <row r="173" ht="13.9" customHeight="1" x14ac:dyDescent="0.4"/>
    <row r="174" ht="13.9" customHeight="1" x14ac:dyDescent="0.4"/>
    <row r="175" ht="13.9" customHeight="1" x14ac:dyDescent="0.4"/>
    <row r="176" ht="13.9" customHeight="1" x14ac:dyDescent="0.4"/>
    <row r="177" ht="13.9" customHeight="1" x14ac:dyDescent="0.4"/>
    <row r="178" ht="13.9" customHeight="1" x14ac:dyDescent="0.4"/>
    <row r="179" ht="13.9" customHeight="1" x14ac:dyDescent="0.4"/>
    <row r="180" ht="13.9" customHeight="1" x14ac:dyDescent="0.4"/>
    <row r="181" ht="13.9" customHeight="1" x14ac:dyDescent="0.4"/>
    <row r="182" ht="13.9" customHeight="1" x14ac:dyDescent="0.4"/>
    <row r="183" ht="13.9" customHeight="1" x14ac:dyDescent="0.4"/>
    <row r="184" ht="13.9" customHeight="1" x14ac:dyDescent="0.4"/>
    <row r="185" ht="13.9" customHeight="1" x14ac:dyDescent="0.4"/>
    <row r="186" ht="13.9" customHeight="1" x14ac:dyDescent="0.4"/>
    <row r="187" ht="13.9" customHeight="1" x14ac:dyDescent="0.4"/>
    <row r="188" ht="13.9" customHeight="1" x14ac:dyDescent="0.4"/>
    <row r="189" ht="13.9" customHeight="1" x14ac:dyDescent="0.4"/>
    <row r="190" ht="13.9" customHeight="1" x14ac:dyDescent="0.4"/>
    <row r="191" ht="13.9" customHeight="1" x14ac:dyDescent="0.4"/>
    <row r="192" ht="13.9" customHeight="1" x14ac:dyDescent="0.4"/>
    <row r="193" ht="13.9" customHeight="1" x14ac:dyDescent="0.4"/>
    <row r="194" ht="13.9" customHeight="1" x14ac:dyDescent="0.4"/>
    <row r="195" ht="13.9" customHeight="1" x14ac:dyDescent="0.4"/>
    <row r="196" ht="13.9" customHeight="1" x14ac:dyDescent="0.4"/>
    <row r="197" ht="13.9" customHeight="1" x14ac:dyDescent="0.4"/>
    <row r="198" ht="13.9" customHeight="1" x14ac:dyDescent="0.4"/>
    <row r="199" ht="13.9" customHeight="1" x14ac:dyDescent="0.4"/>
    <row r="200" ht="13.9" customHeight="1" x14ac:dyDescent="0.4"/>
    <row r="201" ht="13.9" customHeight="1" x14ac:dyDescent="0.4"/>
    <row r="202" ht="13.9" customHeight="1" x14ac:dyDescent="0.4"/>
    <row r="203" ht="13.9" customHeight="1" x14ac:dyDescent="0.4"/>
    <row r="204" ht="13.9" customHeight="1" x14ac:dyDescent="0.4"/>
    <row r="205" ht="13.9" customHeight="1" x14ac:dyDescent="0.4"/>
    <row r="206" ht="13.9" customHeight="1" x14ac:dyDescent="0.4"/>
    <row r="207" ht="13.9" customHeight="1" x14ac:dyDescent="0.4"/>
    <row r="208" ht="13.9" customHeight="1" x14ac:dyDescent="0.4"/>
    <row r="209" ht="13.9" customHeight="1" x14ac:dyDescent="0.4"/>
    <row r="210" ht="13.9" customHeight="1" x14ac:dyDescent="0.4"/>
    <row r="211" ht="13.9" customHeight="1" x14ac:dyDescent="0.4"/>
    <row r="212" ht="13.9" customHeight="1" x14ac:dyDescent="0.4"/>
    <row r="213" ht="13.9" customHeight="1" x14ac:dyDescent="0.4"/>
    <row r="214" ht="13.9" customHeight="1" x14ac:dyDescent="0.4"/>
    <row r="215" ht="13.9" customHeight="1" x14ac:dyDescent="0.4"/>
    <row r="216" ht="13.9" customHeight="1" x14ac:dyDescent="0.4"/>
    <row r="217" ht="13.9" customHeight="1" x14ac:dyDescent="0.4"/>
    <row r="218" ht="13.9" customHeight="1" x14ac:dyDescent="0.4"/>
    <row r="219" ht="13.9" customHeight="1" x14ac:dyDescent="0.4"/>
    <row r="220" ht="13.9" customHeight="1" x14ac:dyDescent="0.4"/>
    <row r="221" ht="13.9" customHeight="1" x14ac:dyDescent="0.4"/>
    <row r="222" ht="13.9" customHeight="1" x14ac:dyDescent="0.4"/>
    <row r="223" ht="13.9" customHeight="1" x14ac:dyDescent="0.4"/>
    <row r="224" ht="13.9" customHeight="1" x14ac:dyDescent="0.4"/>
    <row r="225" ht="13.9" customHeight="1" x14ac:dyDescent="0.4"/>
    <row r="226" ht="13.9" customHeight="1" x14ac:dyDescent="0.4"/>
    <row r="227" ht="13.9" customHeight="1" x14ac:dyDescent="0.4"/>
    <row r="228" ht="13.9" customHeight="1" x14ac:dyDescent="0.4"/>
    <row r="229" ht="13.9" customHeight="1" x14ac:dyDescent="0.4"/>
    <row r="230" ht="13.9" customHeight="1" x14ac:dyDescent="0.4"/>
    <row r="231" ht="13.9" customHeight="1" x14ac:dyDescent="0.4"/>
    <row r="232" ht="13.9" customHeight="1" x14ac:dyDescent="0.4"/>
    <row r="233" ht="13.9" customHeight="1" x14ac:dyDescent="0.4"/>
    <row r="234" ht="13.9" customHeight="1" x14ac:dyDescent="0.4"/>
    <row r="235" ht="13.9" customHeight="1" x14ac:dyDescent="0.4"/>
    <row r="236" ht="13.9" customHeight="1" x14ac:dyDescent="0.4"/>
    <row r="237" ht="13.9" customHeight="1" x14ac:dyDescent="0.4"/>
    <row r="238" ht="13.9" customHeight="1" x14ac:dyDescent="0.4"/>
    <row r="239" ht="13.9" customHeight="1" x14ac:dyDescent="0.4"/>
    <row r="240" ht="13.9" customHeight="1" x14ac:dyDescent="0.4"/>
    <row r="241" ht="13.9" customHeight="1" x14ac:dyDescent="0.4"/>
    <row r="242" ht="13.9" customHeight="1" x14ac:dyDescent="0.4"/>
    <row r="243" ht="13.9" customHeight="1" x14ac:dyDescent="0.4"/>
    <row r="244" ht="13.9" customHeight="1" x14ac:dyDescent="0.4"/>
    <row r="245" ht="13.9" customHeight="1" x14ac:dyDescent="0.4"/>
    <row r="246" ht="13.9" customHeight="1" x14ac:dyDescent="0.4"/>
    <row r="247" ht="13.9" customHeight="1" x14ac:dyDescent="0.4"/>
    <row r="248" ht="13.9" customHeight="1" x14ac:dyDescent="0.4"/>
    <row r="249" ht="13.9" customHeight="1" x14ac:dyDescent="0.4"/>
    <row r="250" ht="13.9" customHeight="1" x14ac:dyDescent="0.4"/>
    <row r="251" ht="13.9" customHeight="1" x14ac:dyDescent="0.4"/>
    <row r="252" ht="13.9" customHeight="1" x14ac:dyDescent="0.4"/>
    <row r="253" ht="13.9" customHeight="1" x14ac:dyDescent="0.4"/>
    <row r="254" ht="13.9" customHeight="1" x14ac:dyDescent="0.4"/>
    <row r="255" ht="13.9" customHeight="1" x14ac:dyDescent="0.4"/>
    <row r="256" ht="13.9" customHeight="1" x14ac:dyDescent="0.4"/>
    <row r="257" ht="13.9" customHeight="1" x14ac:dyDescent="0.4"/>
    <row r="258" ht="13.9" customHeight="1" x14ac:dyDescent="0.4"/>
    <row r="259" ht="13.9" customHeight="1" x14ac:dyDescent="0.4"/>
    <row r="260" ht="13.9" customHeight="1" x14ac:dyDescent="0.4"/>
    <row r="261" ht="13.9" customHeight="1" x14ac:dyDescent="0.4"/>
    <row r="262" ht="13.9" customHeight="1" x14ac:dyDescent="0.4"/>
    <row r="263" ht="13.9" customHeight="1" x14ac:dyDescent="0.4"/>
    <row r="264" ht="13.9" customHeight="1" x14ac:dyDescent="0.4"/>
    <row r="265" ht="13.9" customHeight="1" x14ac:dyDescent="0.4"/>
    <row r="266" ht="13.9" customHeight="1" x14ac:dyDescent="0.4"/>
    <row r="267" ht="13.9" customHeight="1" x14ac:dyDescent="0.4"/>
    <row r="268" ht="13.9" customHeight="1" x14ac:dyDescent="0.4"/>
    <row r="269" ht="13.9" customHeight="1" x14ac:dyDescent="0.4"/>
    <row r="270" ht="13.9" customHeight="1" x14ac:dyDescent="0.4"/>
    <row r="271" ht="13.9" customHeight="1" x14ac:dyDescent="0.4"/>
    <row r="272" ht="13.9" customHeight="1" x14ac:dyDescent="0.4"/>
    <row r="273" ht="13.9" customHeight="1" x14ac:dyDescent="0.4"/>
    <row r="274" ht="13.9" customHeight="1" x14ac:dyDescent="0.4"/>
    <row r="275" ht="13.9" customHeight="1" x14ac:dyDescent="0.4"/>
    <row r="276" ht="13.9" customHeight="1" x14ac:dyDescent="0.4"/>
    <row r="277" ht="13.9" customHeight="1" x14ac:dyDescent="0.4"/>
    <row r="278" ht="13.9" customHeight="1" x14ac:dyDescent="0.4"/>
    <row r="279" ht="13.9" customHeight="1" x14ac:dyDescent="0.4"/>
    <row r="280" ht="13.9" customHeight="1" x14ac:dyDescent="0.4"/>
    <row r="281" ht="13.9" customHeight="1" x14ac:dyDescent="0.4"/>
    <row r="282" ht="13.9" customHeight="1" x14ac:dyDescent="0.4"/>
    <row r="283" ht="13.9" customHeight="1" x14ac:dyDescent="0.4"/>
    <row r="284" ht="13.9" customHeight="1" x14ac:dyDescent="0.4"/>
    <row r="285" ht="13.9" customHeight="1" x14ac:dyDescent="0.4"/>
    <row r="286" ht="13.9" customHeight="1" x14ac:dyDescent="0.4"/>
    <row r="287" ht="13.9" customHeight="1" x14ac:dyDescent="0.4"/>
    <row r="288" ht="13.9" customHeight="1" x14ac:dyDescent="0.4"/>
    <row r="289" ht="13.9" customHeight="1" x14ac:dyDescent="0.4"/>
    <row r="290" ht="13.9" customHeight="1" x14ac:dyDescent="0.4"/>
    <row r="291" ht="13.9" customHeight="1" x14ac:dyDescent="0.4"/>
    <row r="292" ht="13.9" customHeight="1" x14ac:dyDescent="0.4"/>
    <row r="293" ht="13.9" customHeight="1" x14ac:dyDescent="0.4"/>
    <row r="294" ht="13.9" customHeight="1" x14ac:dyDescent="0.4"/>
    <row r="295" ht="13.9" customHeight="1" x14ac:dyDescent="0.4"/>
    <row r="296" ht="13.9" customHeight="1" x14ac:dyDescent="0.4"/>
    <row r="297" ht="13.9" customHeight="1" x14ac:dyDescent="0.4"/>
    <row r="298" ht="13.9" customHeight="1" x14ac:dyDescent="0.4"/>
    <row r="299" ht="13.9" customHeight="1" x14ac:dyDescent="0.4"/>
    <row r="300" ht="13.9" customHeight="1" x14ac:dyDescent="0.4"/>
    <row r="301" ht="13.9" customHeight="1" x14ac:dyDescent="0.4"/>
    <row r="302" ht="13.9" customHeight="1" x14ac:dyDescent="0.4"/>
    <row r="303" ht="13.9" customHeight="1" x14ac:dyDescent="0.4"/>
    <row r="304" ht="13.9" customHeight="1" x14ac:dyDescent="0.4"/>
    <row r="305" ht="13.9" customHeight="1" x14ac:dyDescent="0.4"/>
    <row r="306" ht="13.9" customHeight="1" x14ac:dyDescent="0.4"/>
    <row r="307" ht="13.9" customHeight="1" x14ac:dyDescent="0.4"/>
    <row r="308" ht="13.9" customHeight="1" x14ac:dyDescent="0.4"/>
    <row r="309" ht="13.9" customHeight="1" x14ac:dyDescent="0.4"/>
    <row r="310" ht="13.9" customHeight="1" x14ac:dyDescent="0.4"/>
    <row r="311" ht="13.9" customHeight="1" x14ac:dyDescent="0.4"/>
    <row r="312" ht="13.9" customHeight="1" x14ac:dyDescent="0.4"/>
    <row r="313" ht="13.9" customHeight="1" x14ac:dyDescent="0.4"/>
    <row r="314" ht="13.9" customHeight="1" x14ac:dyDescent="0.4"/>
    <row r="315" ht="13.9" customHeight="1" x14ac:dyDescent="0.4"/>
    <row r="316" ht="13.9" customHeight="1" x14ac:dyDescent="0.4"/>
    <row r="317" ht="13.9" customHeight="1" x14ac:dyDescent="0.4"/>
    <row r="318" ht="13.9" customHeight="1" x14ac:dyDescent="0.4"/>
    <row r="319" ht="13.9" customHeight="1" x14ac:dyDescent="0.4"/>
    <row r="320" ht="13.9" customHeight="1" x14ac:dyDescent="0.4"/>
    <row r="321" ht="13.9" customHeight="1" x14ac:dyDescent="0.4"/>
    <row r="322" ht="13.9" customHeight="1" x14ac:dyDescent="0.4"/>
    <row r="323" ht="13.9" customHeight="1" x14ac:dyDescent="0.4"/>
    <row r="324" ht="13.9" customHeight="1" x14ac:dyDescent="0.4"/>
    <row r="325" ht="13.9" customHeight="1" x14ac:dyDescent="0.4"/>
    <row r="326" ht="13.9" customHeight="1" x14ac:dyDescent="0.4"/>
    <row r="327" ht="13.9" customHeight="1" x14ac:dyDescent="0.4"/>
    <row r="328" ht="13.9" customHeight="1" x14ac:dyDescent="0.4"/>
    <row r="329" ht="13.9" customHeight="1" x14ac:dyDescent="0.4"/>
    <row r="330" ht="13.9" customHeight="1" x14ac:dyDescent="0.4"/>
    <row r="331" ht="13.9" customHeight="1" x14ac:dyDescent="0.4"/>
    <row r="332" ht="13.9" customHeight="1" x14ac:dyDescent="0.4"/>
    <row r="333" ht="13.9" customHeight="1" x14ac:dyDescent="0.4"/>
    <row r="334" ht="13.9" customHeight="1" x14ac:dyDescent="0.4"/>
    <row r="335" ht="13.9" customHeight="1" x14ac:dyDescent="0.4"/>
    <row r="336" ht="13.9" customHeight="1" x14ac:dyDescent="0.4"/>
    <row r="337" ht="13.9" customHeight="1" x14ac:dyDescent="0.4"/>
    <row r="338" ht="13.9" customHeight="1" x14ac:dyDescent="0.4"/>
    <row r="339" ht="13.9" customHeight="1" x14ac:dyDescent="0.4"/>
    <row r="340" ht="13.9" customHeight="1" x14ac:dyDescent="0.4"/>
    <row r="341" ht="13.9" customHeight="1" x14ac:dyDescent="0.4"/>
    <row r="342" ht="13.9" customHeight="1" x14ac:dyDescent="0.4"/>
    <row r="343" ht="13.9" customHeight="1" x14ac:dyDescent="0.4"/>
    <row r="344" ht="13.9" customHeight="1" x14ac:dyDescent="0.4"/>
    <row r="345" ht="13.9" customHeight="1" x14ac:dyDescent="0.4"/>
    <row r="346" ht="13.9" customHeight="1" x14ac:dyDescent="0.4"/>
    <row r="347" ht="13.9" customHeight="1" x14ac:dyDescent="0.4"/>
    <row r="348" ht="13.9" customHeight="1" x14ac:dyDescent="0.4"/>
    <row r="349" ht="13.9" customHeight="1" x14ac:dyDescent="0.4"/>
    <row r="350" ht="13.9" customHeight="1" x14ac:dyDescent="0.4"/>
    <row r="351" ht="13.9" customHeight="1" x14ac:dyDescent="0.4"/>
    <row r="352" ht="13.9" customHeight="1" x14ac:dyDescent="0.4"/>
    <row r="353" ht="13.9" customHeight="1" x14ac:dyDescent="0.4"/>
    <row r="354" ht="13.9" customHeight="1" x14ac:dyDescent="0.4"/>
    <row r="355" ht="13.9" customHeight="1" x14ac:dyDescent="0.4"/>
    <row r="356" ht="13.9" customHeight="1" x14ac:dyDescent="0.4"/>
    <row r="357" ht="13.9" customHeight="1" x14ac:dyDescent="0.4"/>
    <row r="358" ht="13.9" customHeight="1" x14ac:dyDescent="0.4"/>
    <row r="359" ht="13.9" customHeight="1" x14ac:dyDescent="0.4"/>
    <row r="360" ht="13.9" customHeight="1" x14ac:dyDescent="0.4"/>
    <row r="361" ht="13.9" customHeight="1" x14ac:dyDescent="0.4"/>
    <row r="362" ht="13.9" customHeight="1" x14ac:dyDescent="0.4"/>
    <row r="363" ht="13.9" customHeight="1" x14ac:dyDescent="0.4"/>
    <row r="364" ht="13.9" customHeight="1" x14ac:dyDescent="0.4"/>
    <row r="365" ht="13.9" customHeight="1" x14ac:dyDescent="0.4"/>
    <row r="366" ht="13.9" customHeight="1" x14ac:dyDescent="0.4"/>
    <row r="367" ht="13.9" customHeight="1" x14ac:dyDescent="0.4"/>
    <row r="368" ht="13.9" customHeight="1" x14ac:dyDescent="0.4"/>
    <row r="369" ht="13.9" customHeight="1" x14ac:dyDescent="0.4"/>
    <row r="370" ht="13.9" customHeight="1" x14ac:dyDescent="0.4"/>
    <row r="371" ht="13.9" customHeight="1" x14ac:dyDescent="0.4"/>
    <row r="372" ht="13.9" customHeight="1" x14ac:dyDescent="0.4"/>
    <row r="373" ht="13.9" customHeight="1" x14ac:dyDescent="0.4"/>
    <row r="374" ht="13.9" customHeight="1" x14ac:dyDescent="0.4"/>
    <row r="375" ht="13.9" customHeight="1" x14ac:dyDescent="0.4"/>
    <row r="376" ht="13.9" customHeight="1" x14ac:dyDescent="0.4"/>
    <row r="377" ht="13.9" customHeight="1" x14ac:dyDescent="0.4"/>
    <row r="378" ht="13.9" customHeight="1" x14ac:dyDescent="0.4"/>
    <row r="379" ht="13.9" customHeight="1" x14ac:dyDescent="0.4"/>
    <row r="380" ht="13.9" customHeight="1" x14ac:dyDescent="0.4"/>
    <row r="381" ht="13.9" customHeight="1" x14ac:dyDescent="0.4"/>
    <row r="382" ht="13.9" customHeight="1" x14ac:dyDescent="0.4"/>
    <row r="383" ht="13.9" customHeight="1" x14ac:dyDescent="0.4"/>
    <row r="384" ht="13.9" customHeight="1" x14ac:dyDescent="0.4"/>
    <row r="385" ht="13.9" customHeight="1" x14ac:dyDescent="0.4"/>
    <row r="386" ht="13.9" customHeight="1" x14ac:dyDescent="0.4"/>
    <row r="387" ht="13.9" customHeight="1" x14ac:dyDescent="0.4"/>
    <row r="388" ht="13.9" customHeight="1" x14ac:dyDescent="0.4"/>
    <row r="389" ht="13.9" customHeight="1" x14ac:dyDescent="0.4"/>
    <row r="390" ht="13.9" customHeight="1" x14ac:dyDescent="0.4"/>
    <row r="391" ht="13.9" customHeight="1" x14ac:dyDescent="0.4"/>
    <row r="392" ht="13.9" customHeight="1" x14ac:dyDescent="0.4"/>
    <row r="393" ht="13.9" customHeight="1" x14ac:dyDescent="0.4"/>
    <row r="394" ht="13.9" customHeight="1" x14ac:dyDescent="0.4"/>
    <row r="395" ht="13.9" customHeight="1" x14ac:dyDescent="0.4"/>
    <row r="396" ht="13.9" customHeight="1" x14ac:dyDescent="0.4"/>
    <row r="397" ht="13.9" customHeight="1" x14ac:dyDescent="0.4"/>
    <row r="398" ht="13.9" customHeight="1" x14ac:dyDescent="0.4"/>
    <row r="399" ht="13.9" customHeight="1" x14ac:dyDescent="0.4"/>
    <row r="400" ht="13.9" customHeight="1" x14ac:dyDescent="0.4"/>
    <row r="401" ht="13.9" customHeight="1" x14ac:dyDescent="0.4"/>
    <row r="402" ht="13.9" customHeight="1" x14ac:dyDescent="0.4"/>
    <row r="403" ht="13.9" customHeight="1" x14ac:dyDescent="0.4"/>
    <row r="404" ht="13.9" customHeight="1" x14ac:dyDescent="0.4"/>
    <row r="405" ht="13.9" customHeight="1" x14ac:dyDescent="0.4"/>
    <row r="406" ht="13.9" customHeight="1" x14ac:dyDescent="0.4"/>
    <row r="407" ht="13.9" customHeight="1" x14ac:dyDescent="0.4"/>
    <row r="408" ht="13.9" customHeight="1" x14ac:dyDescent="0.4"/>
    <row r="409" ht="13.9" customHeight="1" x14ac:dyDescent="0.4"/>
    <row r="410" ht="13.9" customHeight="1" x14ac:dyDescent="0.4"/>
    <row r="411" ht="13.9" customHeight="1" x14ac:dyDescent="0.4"/>
    <row r="412" ht="13.9" customHeight="1" x14ac:dyDescent="0.4"/>
    <row r="413" ht="13.9" customHeight="1" x14ac:dyDescent="0.4"/>
    <row r="414" ht="13.9" customHeight="1" x14ac:dyDescent="0.4"/>
    <row r="415" ht="13.9" customHeight="1" x14ac:dyDescent="0.4"/>
    <row r="416" ht="13.9" customHeight="1" x14ac:dyDescent="0.4"/>
    <row r="417" ht="13.9" customHeight="1" x14ac:dyDescent="0.4"/>
    <row r="418" ht="13.9" customHeight="1" x14ac:dyDescent="0.4"/>
    <row r="419" ht="13.9" customHeight="1" x14ac:dyDescent="0.4"/>
    <row r="420" ht="13.9" customHeight="1" x14ac:dyDescent="0.4"/>
    <row r="421" ht="13.9" customHeight="1" x14ac:dyDescent="0.4"/>
    <row r="422" ht="13.9" customHeight="1" x14ac:dyDescent="0.4"/>
    <row r="423" ht="13.9" customHeight="1" x14ac:dyDescent="0.4"/>
    <row r="424" ht="13.9" customHeight="1" x14ac:dyDescent="0.4"/>
    <row r="425" ht="13.9" customHeight="1" x14ac:dyDescent="0.4"/>
    <row r="426" ht="13.9" customHeight="1" x14ac:dyDescent="0.4"/>
    <row r="427" ht="13.9" customHeight="1" x14ac:dyDescent="0.4"/>
    <row r="428" ht="13.9" customHeight="1" x14ac:dyDescent="0.4"/>
    <row r="429" ht="13.9" customHeight="1" x14ac:dyDescent="0.4"/>
    <row r="430" ht="13.9" customHeight="1" x14ac:dyDescent="0.4"/>
    <row r="431" ht="13.9" customHeight="1" x14ac:dyDescent="0.4"/>
    <row r="432" ht="13.9" customHeight="1" x14ac:dyDescent="0.4"/>
    <row r="433" ht="13.9" customHeight="1" x14ac:dyDescent="0.4"/>
    <row r="434" ht="13.9" customHeight="1" x14ac:dyDescent="0.4"/>
    <row r="435" ht="13.9" customHeight="1" x14ac:dyDescent="0.4"/>
    <row r="436" ht="13.9" customHeight="1" x14ac:dyDescent="0.4"/>
    <row r="437" ht="13.9" customHeight="1" x14ac:dyDescent="0.4"/>
    <row r="438" ht="13.9" customHeight="1" x14ac:dyDescent="0.4"/>
    <row r="439" ht="13.9" customHeight="1" x14ac:dyDescent="0.4"/>
    <row r="440" ht="13.9" customHeight="1" x14ac:dyDescent="0.4"/>
    <row r="441" ht="13.9" customHeight="1" x14ac:dyDescent="0.4"/>
    <row r="442" ht="13.9" customHeight="1" x14ac:dyDescent="0.4"/>
    <row r="443" ht="13.9" customHeight="1" x14ac:dyDescent="0.4"/>
    <row r="444" ht="13.9" customHeight="1" x14ac:dyDescent="0.4"/>
    <row r="445" ht="13.9" customHeight="1" x14ac:dyDescent="0.4"/>
    <row r="446" ht="13.9" customHeight="1" x14ac:dyDescent="0.4"/>
    <row r="447" ht="13.9" customHeight="1" x14ac:dyDescent="0.4"/>
    <row r="448" ht="13.9" customHeight="1" x14ac:dyDescent="0.4"/>
    <row r="449" ht="13.9" customHeight="1" x14ac:dyDescent="0.4"/>
    <row r="450" ht="13.9" customHeight="1" x14ac:dyDescent="0.4"/>
    <row r="451" ht="13.9" customHeight="1" x14ac:dyDescent="0.4"/>
    <row r="452" ht="13.9" customHeight="1" x14ac:dyDescent="0.4"/>
    <row r="453" ht="13.9" customHeight="1" x14ac:dyDescent="0.4"/>
    <row r="454" ht="13.9" customHeight="1" x14ac:dyDescent="0.4"/>
    <row r="455" ht="13.9" customHeight="1" x14ac:dyDescent="0.4"/>
    <row r="456" ht="13.9" customHeight="1" x14ac:dyDescent="0.4"/>
    <row r="457" ht="13.9" customHeight="1" x14ac:dyDescent="0.4"/>
    <row r="458" ht="13.9" customHeight="1" x14ac:dyDescent="0.4"/>
    <row r="459" ht="13.9" customHeight="1" x14ac:dyDescent="0.4"/>
    <row r="460" ht="13.9" customHeight="1" x14ac:dyDescent="0.4"/>
    <row r="461" ht="13.9" customHeight="1" x14ac:dyDescent="0.4"/>
    <row r="462" ht="13.9" customHeight="1" x14ac:dyDescent="0.4"/>
    <row r="463" ht="13.9" customHeight="1" x14ac:dyDescent="0.4"/>
    <row r="464" ht="13.9" customHeight="1" x14ac:dyDescent="0.4"/>
    <row r="465" ht="13.9" customHeight="1" x14ac:dyDescent="0.4"/>
    <row r="466" ht="13.9" customHeight="1" x14ac:dyDescent="0.4"/>
    <row r="467" ht="13.9" customHeight="1" x14ac:dyDescent="0.4"/>
    <row r="468" ht="13.9" customHeight="1" x14ac:dyDescent="0.4"/>
    <row r="469" ht="13.9" customHeight="1" x14ac:dyDescent="0.4"/>
    <row r="470" ht="13.9" customHeight="1" x14ac:dyDescent="0.4"/>
    <row r="471" ht="13.9" customHeight="1" x14ac:dyDescent="0.4"/>
    <row r="472" ht="13.9" customHeight="1" x14ac:dyDescent="0.4"/>
    <row r="473" ht="13.9" customHeight="1" x14ac:dyDescent="0.4"/>
    <row r="474" ht="13.9" customHeight="1" x14ac:dyDescent="0.4"/>
    <row r="475" ht="13.9" customHeight="1" x14ac:dyDescent="0.4"/>
    <row r="476" ht="13.9" customHeight="1" x14ac:dyDescent="0.4"/>
    <row r="477" ht="13.9" customHeight="1" x14ac:dyDescent="0.4"/>
    <row r="478" ht="13.9" customHeight="1" x14ac:dyDescent="0.4"/>
    <row r="479" ht="13.9" customHeight="1" x14ac:dyDescent="0.4"/>
    <row r="480" ht="13.9" customHeight="1" x14ac:dyDescent="0.4"/>
    <row r="481" ht="13.9" customHeight="1" x14ac:dyDescent="0.4"/>
    <row r="482" ht="13.9" customHeight="1" x14ac:dyDescent="0.4"/>
    <row r="483" ht="13.9" customHeight="1" x14ac:dyDescent="0.4"/>
    <row r="484" ht="13.9" customHeight="1" x14ac:dyDescent="0.4"/>
    <row r="485" ht="13.9" customHeight="1" x14ac:dyDescent="0.4"/>
    <row r="486" ht="13.9" customHeight="1" x14ac:dyDescent="0.4"/>
    <row r="487" ht="13.9" customHeight="1" x14ac:dyDescent="0.4"/>
    <row r="488" ht="13.9" customHeight="1" x14ac:dyDescent="0.4"/>
    <row r="489" ht="13.9" customHeight="1" x14ac:dyDescent="0.4"/>
    <row r="490" ht="13.9" customHeight="1" x14ac:dyDescent="0.4"/>
    <row r="491" ht="13.9" customHeight="1" x14ac:dyDescent="0.4"/>
    <row r="492" ht="13.9" customHeight="1" x14ac:dyDescent="0.4"/>
    <row r="493" ht="13.9" customHeight="1" x14ac:dyDescent="0.4"/>
    <row r="494" ht="13.9" customHeight="1" x14ac:dyDescent="0.4"/>
    <row r="495" ht="13.9" customHeight="1" x14ac:dyDescent="0.4"/>
    <row r="496" ht="13.9" customHeight="1" x14ac:dyDescent="0.4"/>
    <row r="497" ht="13.9" customHeight="1" x14ac:dyDescent="0.4"/>
    <row r="498" ht="13.9" customHeight="1" x14ac:dyDescent="0.4"/>
    <row r="499" ht="13.9" customHeight="1" x14ac:dyDescent="0.4"/>
    <row r="500" ht="13.9" customHeight="1" x14ac:dyDescent="0.4"/>
    <row r="501" ht="13.9" customHeight="1" x14ac:dyDescent="0.4"/>
    <row r="502" ht="13.9" customHeight="1" x14ac:dyDescent="0.4"/>
    <row r="503" ht="13.9" customHeight="1" x14ac:dyDescent="0.4"/>
    <row r="504" ht="13.9" customHeight="1" x14ac:dyDescent="0.4"/>
    <row r="505" ht="13.9" customHeight="1" x14ac:dyDescent="0.4"/>
    <row r="506" ht="13.9" customHeight="1" x14ac:dyDescent="0.4"/>
    <row r="507" ht="13.9" customHeight="1" x14ac:dyDescent="0.4"/>
    <row r="508" ht="13.9" customHeight="1" x14ac:dyDescent="0.4"/>
    <row r="509" ht="13.9" customHeight="1" x14ac:dyDescent="0.4"/>
    <row r="510" ht="13.9" customHeight="1" x14ac:dyDescent="0.4"/>
    <row r="511" ht="13.9" customHeight="1" x14ac:dyDescent="0.4"/>
    <row r="512" ht="13.9" customHeight="1" x14ac:dyDescent="0.4"/>
    <row r="513" ht="13.9" customHeight="1" x14ac:dyDescent="0.4"/>
    <row r="514" ht="13.9" customHeight="1" x14ac:dyDescent="0.4"/>
    <row r="515" ht="13.9" customHeight="1" x14ac:dyDescent="0.4"/>
    <row r="516" ht="13.9" customHeight="1" x14ac:dyDescent="0.4"/>
    <row r="517" ht="13.9" customHeight="1" x14ac:dyDescent="0.4"/>
    <row r="518" ht="13.9" customHeight="1" x14ac:dyDescent="0.4"/>
    <row r="519" ht="13.9" customHeight="1" x14ac:dyDescent="0.4"/>
    <row r="520" ht="13.9" customHeight="1" x14ac:dyDescent="0.4"/>
    <row r="521" ht="13.9" customHeight="1" x14ac:dyDescent="0.4"/>
    <row r="522" ht="13.9" customHeight="1" x14ac:dyDescent="0.4"/>
    <row r="523" ht="13.9" customHeight="1" x14ac:dyDescent="0.4"/>
    <row r="524" ht="13.9" customHeight="1" x14ac:dyDescent="0.4"/>
    <row r="525" ht="13.9" customHeight="1" x14ac:dyDescent="0.4"/>
    <row r="526" ht="13.9" customHeight="1" x14ac:dyDescent="0.4"/>
    <row r="527" ht="13.9" customHeight="1" x14ac:dyDescent="0.4"/>
    <row r="528" ht="13.9" customHeight="1" x14ac:dyDescent="0.4"/>
    <row r="529" ht="13.9" customHeight="1" x14ac:dyDescent="0.4"/>
    <row r="530" ht="13.9" customHeight="1" x14ac:dyDescent="0.4"/>
    <row r="531" ht="13.9" customHeight="1" x14ac:dyDescent="0.4"/>
    <row r="532" ht="13.9" customHeight="1" x14ac:dyDescent="0.4"/>
    <row r="533" ht="13.9" customHeight="1" x14ac:dyDescent="0.4"/>
    <row r="534" ht="13.9" customHeight="1" x14ac:dyDescent="0.4"/>
    <row r="535" ht="13.9" customHeight="1" x14ac:dyDescent="0.4"/>
    <row r="536" ht="13.9" customHeight="1" x14ac:dyDescent="0.4"/>
    <row r="537" ht="13.9" customHeight="1" x14ac:dyDescent="0.4"/>
    <row r="538" ht="13.9" customHeight="1" x14ac:dyDescent="0.4"/>
    <row r="539" ht="13.9" customHeight="1" x14ac:dyDescent="0.4"/>
    <row r="540" ht="13.9" customHeight="1" x14ac:dyDescent="0.4"/>
    <row r="541" ht="13.9" customHeight="1" x14ac:dyDescent="0.4"/>
    <row r="542" ht="13.9" customHeight="1" x14ac:dyDescent="0.4"/>
    <row r="543" ht="13.9" customHeight="1" x14ac:dyDescent="0.4"/>
    <row r="544" ht="13.9" customHeight="1" x14ac:dyDescent="0.4"/>
    <row r="545" ht="13.9" customHeight="1" x14ac:dyDescent="0.4"/>
    <row r="546" ht="13.9" customHeight="1" x14ac:dyDescent="0.4"/>
    <row r="547" ht="13.9" customHeight="1" x14ac:dyDescent="0.4"/>
    <row r="548" ht="13.9" customHeight="1" x14ac:dyDescent="0.4"/>
    <row r="549" ht="13.9" customHeight="1" x14ac:dyDescent="0.4"/>
    <row r="550" ht="13.9" customHeight="1" x14ac:dyDescent="0.4"/>
    <row r="551" ht="13.9" customHeight="1" x14ac:dyDescent="0.4"/>
    <row r="552" ht="13.9" customHeight="1" x14ac:dyDescent="0.4"/>
    <row r="553" ht="13.9" customHeight="1" x14ac:dyDescent="0.4"/>
    <row r="554" ht="13.9" customHeight="1" x14ac:dyDescent="0.4"/>
    <row r="555" ht="13.9" customHeight="1" x14ac:dyDescent="0.4"/>
    <row r="556" ht="13.9" customHeight="1" x14ac:dyDescent="0.4"/>
    <row r="557" ht="13.9" customHeight="1" x14ac:dyDescent="0.4"/>
    <row r="558" ht="13.9" customHeight="1" x14ac:dyDescent="0.4"/>
    <row r="559" ht="13.9" customHeight="1" x14ac:dyDescent="0.4"/>
    <row r="560" ht="13.9" customHeight="1" x14ac:dyDescent="0.4"/>
    <row r="561" ht="13.9" customHeight="1" x14ac:dyDescent="0.4"/>
    <row r="562" ht="13.9" customHeight="1" x14ac:dyDescent="0.4"/>
    <row r="563" ht="13.9" customHeight="1" x14ac:dyDescent="0.4"/>
    <row r="564" ht="13.9" customHeight="1" x14ac:dyDescent="0.4"/>
    <row r="565" ht="13.9" customHeight="1" x14ac:dyDescent="0.4"/>
    <row r="566" ht="13.9" customHeight="1" x14ac:dyDescent="0.4"/>
    <row r="567" ht="13.9" customHeight="1" x14ac:dyDescent="0.4"/>
    <row r="568" ht="13.9" customHeight="1" x14ac:dyDescent="0.4"/>
    <row r="569" ht="13.9" customHeight="1" x14ac:dyDescent="0.4"/>
    <row r="570" ht="13.9" customHeight="1" x14ac:dyDescent="0.4"/>
    <row r="571" ht="13.9" customHeight="1" x14ac:dyDescent="0.4"/>
    <row r="572" ht="13.9" customHeight="1" x14ac:dyDescent="0.4"/>
    <row r="573" ht="13.9" customHeight="1" x14ac:dyDescent="0.4"/>
    <row r="574" ht="13.9" customHeight="1" x14ac:dyDescent="0.4"/>
    <row r="575" ht="13.9" customHeight="1" x14ac:dyDescent="0.4"/>
    <row r="576" ht="13.9" customHeight="1" x14ac:dyDescent="0.4"/>
    <row r="577" ht="13.9" customHeight="1" x14ac:dyDescent="0.4"/>
    <row r="578" ht="13.9" customHeight="1" x14ac:dyDescent="0.4"/>
    <row r="579" ht="13.9" customHeight="1" x14ac:dyDescent="0.4"/>
    <row r="580" ht="13.9" customHeight="1" x14ac:dyDescent="0.4"/>
    <row r="581" ht="13.9" customHeight="1" x14ac:dyDescent="0.4"/>
    <row r="582" ht="13.9" customHeight="1" x14ac:dyDescent="0.4"/>
    <row r="583" ht="13.9" customHeight="1" x14ac:dyDescent="0.4"/>
    <row r="584" ht="13.9" customHeight="1" x14ac:dyDescent="0.4"/>
    <row r="585" ht="13.9" customHeight="1" x14ac:dyDescent="0.4"/>
    <row r="586" ht="13.9" customHeight="1" x14ac:dyDescent="0.4"/>
    <row r="587" ht="13.9" customHeight="1" x14ac:dyDescent="0.4"/>
    <row r="588" ht="13.9" customHeight="1" x14ac:dyDescent="0.4"/>
    <row r="589" ht="13.9" customHeight="1" x14ac:dyDescent="0.4"/>
    <row r="590" ht="13.9" customHeight="1" x14ac:dyDescent="0.4"/>
    <row r="591" ht="13.9" customHeight="1" x14ac:dyDescent="0.4"/>
    <row r="592" ht="13.9" customHeight="1" x14ac:dyDescent="0.4"/>
    <row r="593" ht="13.9" customHeight="1" x14ac:dyDescent="0.4"/>
    <row r="594" ht="13.9" customHeight="1" x14ac:dyDescent="0.4"/>
    <row r="595" ht="13.9" customHeight="1" x14ac:dyDescent="0.4"/>
    <row r="596" ht="13.9" customHeight="1" x14ac:dyDescent="0.4"/>
    <row r="597" ht="13.9" customHeight="1" x14ac:dyDescent="0.4"/>
    <row r="598" ht="13.9" customHeight="1" x14ac:dyDescent="0.4"/>
    <row r="599" ht="13.9" customHeight="1" x14ac:dyDescent="0.4"/>
    <row r="600" ht="13.9" customHeight="1" x14ac:dyDescent="0.4"/>
    <row r="601" ht="13.9" customHeight="1" x14ac:dyDescent="0.4"/>
    <row r="602" ht="13.9" customHeight="1" x14ac:dyDescent="0.4"/>
    <row r="603" ht="13.9" customHeight="1" x14ac:dyDescent="0.4"/>
    <row r="604" ht="13.9" customHeight="1" x14ac:dyDescent="0.4"/>
    <row r="605" ht="13.9" customHeight="1" x14ac:dyDescent="0.4"/>
    <row r="606" ht="13.9" customHeight="1" x14ac:dyDescent="0.4"/>
    <row r="607" ht="13.9" customHeight="1" x14ac:dyDescent="0.4"/>
    <row r="608" ht="13.9" customHeight="1" x14ac:dyDescent="0.4"/>
    <row r="609" ht="13.9" customHeight="1" x14ac:dyDescent="0.4"/>
    <row r="610" ht="13.9" customHeight="1" x14ac:dyDescent="0.4"/>
    <row r="611" ht="13.9" customHeight="1" x14ac:dyDescent="0.4"/>
    <row r="612" ht="13.9" customHeight="1" x14ac:dyDescent="0.4"/>
    <row r="613" ht="13.9" customHeight="1" x14ac:dyDescent="0.4"/>
    <row r="614" ht="13.9" customHeight="1" x14ac:dyDescent="0.4"/>
    <row r="615" ht="13.9" customHeight="1" x14ac:dyDescent="0.4"/>
    <row r="616" ht="13.9" customHeight="1" x14ac:dyDescent="0.4"/>
    <row r="617" ht="13.9" customHeight="1" x14ac:dyDescent="0.4"/>
    <row r="618" ht="13.9" customHeight="1" x14ac:dyDescent="0.4"/>
    <row r="619" ht="13.9" customHeight="1" x14ac:dyDescent="0.4"/>
    <row r="620" ht="13.9" customHeight="1" x14ac:dyDescent="0.4"/>
    <row r="621" ht="13.9" customHeight="1" x14ac:dyDescent="0.4"/>
    <row r="622" ht="13.9" customHeight="1" x14ac:dyDescent="0.4"/>
    <row r="623" ht="13.9" customHeight="1" x14ac:dyDescent="0.4"/>
    <row r="624" ht="13.9" customHeight="1" x14ac:dyDescent="0.4"/>
    <row r="625" ht="13.9" customHeight="1" x14ac:dyDescent="0.4"/>
    <row r="626" ht="13.9" customHeight="1" x14ac:dyDescent="0.4"/>
    <row r="627" ht="13.9" customHeight="1" x14ac:dyDescent="0.4"/>
    <row r="628" ht="13.9" customHeight="1" x14ac:dyDescent="0.4"/>
    <row r="629" ht="13.9" customHeight="1" x14ac:dyDescent="0.4"/>
    <row r="630" ht="13.9" customHeight="1" x14ac:dyDescent="0.4"/>
    <row r="631" ht="13.9" customHeight="1" x14ac:dyDescent="0.4"/>
    <row r="632" ht="13.9" customHeight="1" x14ac:dyDescent="0.4"/>
    <row r="633" ht="13.9" customHeight="1" x14ac:dyDescent="0.4"/>
    <row r="634" ht="13.9" customHeight="1" x14ac:dyDescent="0.4"/>
    <row r="635" ht="13.9" customHeight="1" x14ac:dyDescent="0.4"/>
    <row r="636" ht="13.9" customHeight="1" x14ac:dyDescent="0.4"/>
    <row r="637" ht="13.9" customHeight="1" x14ac:dyDescent="0.4"/>
    <row r="638" ht="13.9" customHeight="1" x14ac:dyDescent="0.4"/>
    <row r="639" ht="13.9" customHeight="1" x14ac:dyDescent="0.4"/>
    <row r="640" ht="13.9" customHeight="1" x14ac:dyDescent="0.4"/>
    <row r="641" ht="13.9" customHeight="1" x14ac:dyDescent="0.4"/>
    <row r="642" ht="13.9" customHeight="1" x14ac:dyDescent="0.4"/>
    <row r="643" ht="13.9" customHeight="1" x14ac:dyDescent="0.4"/>
    <row r="644" ht="13.9" customHeight="1" x14ac:dyDescent="0.4"/>
    <row r="645" ht="13.9" customHeight="1" x14ac:dyDescent="0.4"/>
    <row r="646" ht="13.9" customHeight="1" x14ac:dyDescent="0.4"/>
    <row r="647" ht="13.9" customHeight="1" x14ac:dyDescent="0.4"/>
    <row r="648" ht="13.9" customHeight="1" x14ac:dyDescent="0.4"/>
    <row r="649" ht="13.9" customHeight="1" x14ac:dyDescent="0.4"/>
    <row r="650" ht="13.9" customHeight="1" x14ac:dyDescent="0.4"/>
    <row r="651" ht="13.9" customHeight="1" x14ac:dyDescent="0.4"/>
    <row r="652" ht="13.9" customHeight="1" x14ac:dyDescent="0.4"/>
    <row r="653" ht="13.9" customHeight="1" x14ac:dyDescent="0.4"/>
    <row r="654" ht="13.9" customHeight="1" x14ac:dyDescent="0.4"/>
    <row r="655" ht="13.9" customHeight="1" x14ac:dyDescent="0.4"/>
    <row r="656" ht="13.9" customHeight="1" x14ac:dyDescent="0.4"/>
    <row r="657" ht="13.9" customHeight="1" x14ac:dyDescent="0.4"/>
    <row r="658" ht="13.9" customHeight="1" x14ac:dyDescent="0.4"/>
    <row r="659" ht="13.9" customHeight="1" x14ac:dyDescent="0.4"/>
    <row r="660" ht="13.9" customHeight="1" x14ac:dyDescent="0.4"/>
    <row r="661" ht="13.9" customHeight="1" x14ac:dyDescent="0.4"/>
    <row r="662" ht="13.9" customHeight="1" x14ac:dyDescent="0.4"/>
    <row r="663" ht="13.9" customHeight="1" x14ac:dyDescent="0.4"/>
    <row r="664" ht="13.9" customHeight="1" x14ac:dyDescent="0.4"/>
    <row r="665" ht="13.9" customHeight="1" x14ac:dyDescent="0.4"/>
    <row r="666" ht="13.9" customHeight="1" x14ac:dyDescent="0.4"/>
    <row r="667" ht="13.9" customHeight="1" x14ac:dyDescent="0.4"/>
    <row r="668" ht="13.9" customHeight="1" x14ac:dyDescent="0.4"/>
    <row r="669" ht="13.9" customHeight="1" x14ac:dyDescent="0.4"/>
    <row r="670" ht="13.9" customHeight="1" x14ac:dyDescent="0.4"/>
    <row r="671" ht="13.9" customHeight="1" x14ac:dyDescent="0.4"/>
    <row r="672" ht="13.9" customHeight="1" x14ac:dyDescent="0.4"/>
    <row r="673" ht="13.9" customHeight="1" x14ac:dyDescent="0.4"/>
    <row r="674" ht="13.9" customHeight="1" x14ac:dyDescent="0.4"/>
    <row r="675" ht="13.9" customHeight="1" x14ac:dyDescent="0.4"/>
    <row r="676" ht="13.9" customHeight="1" x14ac:dyDescent="0.4"/>
    <row r="677" ht="13.9" customHeight="1" x14ac:dyDescent="0.4"/>
    <row r="678" ht="13.9" customHeight="1" x14ac:dyDescent="0.4"/>
    <row r="679" ht="13.9" customHeight="1" x14ac:dyDescent="0.4"/>
    <row r="680" ht="13.9" customHeight="1" x14ac:dyDescent="0.4"/>
    <row r="681" ht="13.9" customHeight="1" x14ac:dyDescent="0.4"/>
    <row r="682" ht="13.9" customHeight="1" x14ac:dyDescent="0.4"/>
    <row r="683" ht="13.9" customHeight="1" x14ac:dyDescent="0.4"/>
    <row r="684" ht="13.9" customHeight="1" x14ac:dyDescent="0.4"/>
    <row r="685" ht="13.9" customHeight="1" x14ac:dyDescent="0.4"/>
    <row r="686" ht="13.9" customHeight="1" x14ac:dyDescent="0.4"/>
    <row r="687" ht="13.9" customHeight="1" x14ac:dyDescent="0.4"/>
    <row r="688" ht="13.9" customHeight="1" x14ac:dyDescent="0.4"/>
    <row r="689" ht="13.9" customHeight="1" x14ac:dyDescent="0.4"/>
    <row r="690" ht="13.9" customHeight="1" x14ac:dyDescent="0.4"/>
    <row r="691" ht="13.9" customHeight="1" x14ac:dyDescent="0.4"/>
    <row r="692" ht="13.9" customHeight="1" x14ac:dyDescent="0.4"/>
    <row r="693" ht="13.9" customHeight="1" x14ac:dyDescent="0.4"/>
    <row r="694" ht="13.9" customHeight="1" x14ac:dyDescent="0.4"/>
    <row r="695" ht="13.9" customHeight="1" x14ac:dyDescent="0.4"/>
    <row r="696" ht="13.9" customHeight="1" x14ac:dyDescent="0.4"/>
    <row r="697" ht="13.9" customHeight="1" x14ac:dyDescent="0.4"/>
    <row r="698" ht="13.9" customHeight="1" x14ac:dyDescent="0.4"/>
    <row r="699" ht="13.9" customHeight="1" x14ac:dyDescent="0.4"/>
    <row r="700" ht="13.9" customHeight="1" x14ac:dyDescent="0.4"/>
    <row r="701" ht="13.9" customHeight="1" x14ac:dyDescent="0.4"/>
    <row r="702" ht="13.9" customHeight="1" x14ac:dyDescent="0.4"/>
    <row r="703" ht="13.9" customHeight="1" x14ac:dyDescent="0.4"/>
    <row r="704" ht="13.9" customHeight="1" x14ac:dyDescent="0.4"/>
    <row r="705" ht="13.9" customHeight="1" x14ac:dyDescent="0.4"/>
    <row r="706" ht="13.9" customHeight="1" x14ac:dyDescent="0.4"/>
    <row r="707" ht="13.9" customHeight="1" x14ac:dyDescent="0.4"/>
    <row r="708" ht="13.9" customHeight="1" x14ac:dyDescent="0.4"/>
    <row r="709" ht="13.9" customHeight="1" x14ac:dyDescent="0.4"/>
    <row r="710" ht="13.9" customHeight="1" x14ac:dyDescent="0.4"/>
    <row r="711" ht="13.9" customHeight="1" x14ac:dyDescent="0.4"/>
    <row r="712" ht="13.9" customHeight="1" x14ac:dyDescent="0.4"/>
    <row r="713" ht="13.9" customHeight="1" x14ac:dyDescent="0.4"/>
    <row r="714" ht="13.9" customHeight="1" x14ac:dyDescent="0.4"/>
    <row r="715" ht="13.9" customHeight="1" x14ac:dyDescent="0.4"/>
    <row r="716" ht="13.9" customHeight="1" x14ac:dyDescent="0.4"/>
    <row r="717" ht="13.9" customHeight="1" x14ac:dyDescent="0.4"/>
    <row r="718" ht="13.9" customHeight="1" x14ac:dyDescent="0.4"/>
    <row r="719" ht="13.9" customHeight="1" x14ac:dyDescent="0.4"/>
    <row r="720" ht="13.9" customHeight="1" x14ac:dyDescent="0.4"/>
    <row r="721" ht="13.9" customHeight="1" x14ac:dyDescent="0.4"/>
    <row r="722" ht="13.9" customHeight="1" x14ac:dyDescent="0.4"/>
    <row r="723" ht="13.9" customHeight="1" x14ac:dyDescent="0.4"/>
    <row r="724" ht="13.9" customHeight="1" x14ac:dyDescent="0.4"/>
    <row r="725" ht="13.9" customHeight="1" x14ac:dyDescent="0.4"/>
    <row r="726" ht="13.9" customHeight="1" x14ac:dyDescent="0.4"/>
    <row r="727" ht="13.9" customHeight="1" x14ac:dyDescent="0.4"/>
    <row r="728" ht="13.9" customHeight="1" x14ac:dyDescent="0.4"/>
    <row r="729" ht="13.9" customHeight="1" x14ac:dyDescent="0.4"/>
    <row r="730" ht="13.9" customHeight="1" x14ac:dyDescent="0.4"/>
    <row r="731" ht="13.9" customHeight="1" x14ac:dyDescent="0.4"/>
    <row r="732" ht="13.9" customHeight="1" x14ac:dyDescent="0.4"/>
    <row r="733" ht="13.9" customHeight="1" x14ac:dyDescent="0.4"/>
    <row r="734" ht="13.9" customHeight="1" x14ac:dyDescent="0.4"/>
    <row r="735" ht="13.9" customHeight="1" x14ac:dyDescent="0.4"/>
    <row r="736" ht="13.9" customHeight="1" x14ac:dyDescent="0.4"/>
    <row r="737" ht="13.9" customHeight="1" x14ac:dyDescent="0.4"/>
    <row r="738" ht="13.9" customHeight="1" x14ac:dyDescent="0.4"/>
    <row r="739" ht="13.9" customHeight="1" x14ac:dyDescent="0.4"/>
    <row r="740" ht="13.9" customHeight="1" x14ac:dyDescent="0.4"/>
    <row r="741" ht="13.9" customHeight="1" x14ac:dyDescent="0.4"/>
    <row r="742" ht="13.9" customHeight="1" x14ac:dyDescent="0.4"/>
    <row r="743" ht="13.9" customHeight="1" x14ac:dyDescent="0.4"/>
    <row r="744" ht="13.9" customHeight="1" x14ac:dyDescent="0.4"/>
    <row r="745" ht="13.9" customHeight="1" x14ac:dyDescent="0.4"/>
    <row r="746" ht="13.9" customHeight="1" x14ac:dyDescent="0.4"/>
    <row r="747" ht="13.9" customHeight="1" x14ac:dyDescent="0.4"/>
    <row r="748" ht="13.9" customHeight="1" x14ac:dyDescent="0.4"/>
    <row r="749" ht="13.9" customHeight="1" x14ac:dyDescent="0.4"/>
    <row r="750" ht="13.9" customHeight="1" x14ac:dyDescent="0.4"/>
    <row r="751" ht="13.9" customHeight="1" x14ac:dyDescent="0.4"/>
    <row r="752" ht="13.9" customHeight="1" x14ac:dyDescent="0.4"/>
    <row r="753" ht="13.9" customHeight="1" x14ac:dyDescent="0.4"/>
    <row r="754" ht="13.9" customHeight="1" x14ac:dyDescent="0.4"/>
    <row r="755" ht="13.9" customHeight="1" x14ac:dyDescent="0.4"/>
    <row r="756" ht="13.9" customHeight="1" x14ac:dyDescent="0.4"/>
    <row r="757" ht="13.9" customHeight="1" x14ac:dyDescent="0.4"/>
    <row r="758" ht="13.9" customHeight="1" x14ac:dyDescent="0.4"/>
    <row r="759" ht="13.9" customHeight="1" x14ac:dyDescent="0.4"/>
    <row r="760" ht="13.9" customHeight="1" x14ac:dyDescent="0.4"/>
    <row r="761" ht="13.9" customHeight="1" x14ac:dyDescent="0.4"/>
    <row r="762" ht="13.9" customHeight="1" x14ac:dyDescent="0.4"/>
    <row r="763" ht="13.9" customHeight="1" x14ac:dyDescent="0.4"/>
    <row r="764" ht="13.9" customHeight="1" x14ac:dyDescent="0.4"/>
    <row r="765" ht="13.9" customHeight="1" x14ac:dyDescent="0.4"/>
    <row r="766" ht="13.9" customHeight="1" x14ac:dyDescent="0.4"/>
    <row r="767" ht="13.9" customHeight="1" x14ac:dyDescent="0.4"/>
    <row r="768" ht="13.9" customHeight="1" x14ac:dyDescent="0.4"/>
    <row r="769" ht="13.9" customHeight="1" x14ac:dyDescent="0.4"/>
    <row r="770" ht="13.9" customHeight="1" x14ac:dyDescent="0.4"/>
    <row r="771" ht="13.9" customHeight="1" x14ac:dyDescent="0.4"/>
    <row r="772" ht="13.9" customHeight="1" x14ac:dyDescent="0.4"/>
    <row r="773" ht="13.9" customHeight="1" x14ac:dyDescent="0.4"/>
    <row r="774" ht="13.9" customHeight="1" x14ac:dyDescent="0.4"/>
    <row r="775" ht="13.9" customHeight="1" x14ac:dyDescent="0.4"/>
    <row r="776" ht="13.9" customHeight="1" x14ac:dyDescent="0.4"/>
    <row r="777" ht="13.9" customHeight="1" x14ac:dyDescent="0.4"/>
    <row r="778" ht="13.9" customHeight="1" x14ac:dyDescent="0.4"/>
    <row r="779" ht="13.9" customHeight="1" x14ac:dyDescent="0.4"/>
    <row r="780" ht="13.9" customHeight="1" x14ac:dyDescent="0.4"/>
    <row r="781" ht="13.9" customHeight="1" x14ac:dyDescent="0.4"/>
    <row r="782" ht="13.9" customHeight="1" x14ac:dyDescent="0.4"/>
    <row r="783" ht="13.9" customHeight="1" x14ac:dyDescent="0.4"/>
    <row r="784" ht="13.9" customHeight="1" x14ac:dyDescent="0.4"/>
    <row r="785" ht="13.9" customHeight="1" x14ac:dyDescent="0.4"/>
    <row r="786" ht="13.9" customHeight="1" x14ac:dyDescent="0.4"/>
    <row r="787" ht="13.9" customHeight="1" x14ac:dyDescent="0.4"/>
    <row r="788" ht="13.9" customHeight="1" x14ac:dyDescent="0.4"/>
    <row r="789" ht="13.9" customHeight="1" x14ac:dyDescent="0.4"/>
    <row r="790" ht="13.9" customHeight="1" x14ac:dyDescent="0.4"/>
    <row r="791" ht="13.9" customHeight="1" x14ac:dyDescent="0.4"/>
    <row r="792" ht="13.9" customHeight="1" x14ac:dyDescent="0.4"/>
    <row r="793" ht="13.9" customHeight="1" x14ac:dyDescent="0.4"/>
    <row r="794" ht="13.9" customHeight="1" x14ac:dyDescent="0.4"/>
    <row r="795" ht="13.9" customHeight="1" x14ac:dyDescent="0.4"/>
    <row r="796" ht="13.9" customHeight="1" x14ac:dyDescent="0.4"/>
    <row r="797" ht="13.9" customHeight="1" x14ac:dyDescent="0.4"/>
    <row r="798" ht="13.9" customHeight="1" x14ac:dyDescent="0.4"/>
    <row r="799" ht="13.9" customHeight="1" x14ac:dyDescent="0.4"/>
    <row r="800" ht="13.9" customHeight="1" x14ac:dyDescent="0.4"/>
    <row r="801" ht="13.9" customHeight="1" x14ac:dyDescent="0.4"/>
    <row r="802" ht="13.9" customHeight="1" x14ac:dyDescent="0.4"/>
    <row r="803" ht="13.9" customHeight="1" x14ac:dyDescent="0.4"/>
    <row r="804" ht="13.9" customHeight="1" x14ac:dyDescent="0.4"/>
    <row r="805" ht="13.9" customHeight="1" x14ac:dyDescent="0.4"/>
    <row r="806" ht="13.9" customHeight="1" x14ac:dyDescent="0.4"/>
    <row r="807" ht="13.9" customHeight="1" x14ac:dyDescent="0.4"/>
    <row r="808" ht="13.9" customHeight="1" x14ac:dyDescent="0.4"/>
    <row r="809" ht="13.9" customHeight="1" x14ac:dyDescent="0.4"/>
    <row r="810" ht="13.9" customHeight="1" x14ac:dyDescent="0.4"/>
    <row r="811" ht="13.9" customHeight="1" x14ac:dyDescent="0.4"/>
    <row r="812" ht="13.9" customHeight="1" x14ac:dyDescent="0.4"/>
    <row r="813" ht="13.9" customHeight="1" x14ac:dyDescent="0.4"/>
    <row r="814" ht="13.9" customHeight="1" x14ac:dyDescent="0.4"/>
    <row r="815" ht="13.9" customHeight="1" x14ac:dyDescent="0.4"/>
    <row r="816" ht="13.9" customHeight="1" x14ac:dyDescent="0.4"/>
    <row r="817" ht="13.9" customHeight="1" x14ac:dyDescent="0.4"/>
    <row r="818" ht="13.9" customHeight="1" x14ac:dyDescent="0.4"/>
    <row r="819" ht="13.9" customHeight="1" x14ac:dyDescent="0.4"/>
    <row r="820" ht="13.9" customHeight="1" x14ac:dyDescent="0.4"/>
    <row r="821" ht="13.9" customHeight="1" x14ac:dyDescent="0.4"/>
    <row r="822" ht="13.9" customHeight="1" x14ac:dyDescent="0.4"/>
    <row r="823" ht="13.9" customHeight="1" x14ac:dyDescent="0.4"/>
    <row r="824" ht="13.9" customHeight="1" x14ac:dyDescent="0.4"/>
    <row r="825" ht="13.9" customHeight="1" x14ac:dyDescent="0.4"/>
    <row r="826" ht="13.9" customHeight="1" x14ac:dyDescent="0.4"/>
    <row r="827" ht="13.9" customHeight="1" x14ac:dyDescent="0.4"/>
    <row r="828" ht="13.9" customHeight="1" x14ac:dyDescent="0.4"/>
    <row r="829" ht="13.9" customHeight="1" x14ac:dyDescent="0.4"/>
    <row r="830" ht="13.9" customHeight="1" x14ac:dyDescent="0.4"/>
    <row r="831" ht="13.9" customHeight="1" x14ac:dyDescent="0.4"/>
    <row r="832" ht="13.9" customHeight="1" x14ac:dyDescent="0.4"/>
    <row r="833" ht="13.9" customHeight="1" x14ac:dyDescent="0.4"/>
    <row r="834" ht="13.9" customHeight="1" x14ac:dyDescent="0.4"/>
    <row r="835" ht="13.9" customHeight="1" x14ac:dyDescent="0.4"/>
    <row r="836" ht="13.9" customHeight="1" x14ac:dyDescent="0.4"/>
    <row r="837" ht="13.9" customHeight="1" x14ac:dyDescent="0.4"/>
    <row r="838" ht="13.9" customHeight="1" x14ac:dyDescent="0.4"/>
    <row r="839" ht="13.9" customHeight="1" x14ac:dyDescent="0.4"/>
    <row r="840" ht="13.9" customHeight="1" x14ac:dyDescent="0.4"/>
    <row r="841" ht="13.9" customHeight="1" x14ac:dyDescent="0.4"/>
    <row r="842" ht="13.9" customHeight="1" x14ac:dyDescent="0.4"/>
    <row r="843" ht="13.9" customHeight="1" x14ac:dyDescent="0.4"/>
    <row r="844" ht="13.9" customHeight="1" x14ac:dyDescent="0.4"/>
    <row r="845" ht="13.9" customHeight="1" x14ac:dyDescent="0.4"/>
    <row r="846" ht="13.9" customHeight="1" x14ac:dyDescent="0.4"/>
    <row r="847" ht="13.9" customHeight="1" x14ac:dyDescent="0.4"/>
    <row r="848" ht="13.9" customHeight="1" x14ac:dyDescent="0.4"/>
    <row r="849" ht="13.9" customHeight="1" x14ac:dyDescent="0.4"/>
    <row r="850" ht="13.9" customHeight="1" x14ac:dyDescent="0.4"/>
    <row r="851" ht="13.9" customHeight="1" x14ac:dyDescent="0.4"/>
    <row r="852" ht="13.9" customHeight="1" x14ac:dyDescent="0.4"/>
    <row r="853" ht="13.9" customHeight="1" x14ac:dyDescent="0.4"/>
    <row r="854" ht="13.9" customHeight="1" x14ac:dyDescent="0.4"/>
    <row r="855" ht="13.9" customHeight="1" x14ac:dyDescent="0.4"/>
    <row r="856" ht="13.9" customHeight="1" x14ac:dyDescent="0.4"/>
    <row r="857" ht="13.9" customHeight="1" x14ac:dyDescent="0.4"/>
    <row r="858" ht="13.9" customHeight="1" x14ac:dyDescent="0.4"/>
    <row r="859" ht="13.9" customHeight="1" x14ac:dyDescent="0.4"/>
    <row r="860" ht="13.9" customHeight="1" x14ac:dyDescent="0.4"/>
    <row r="861" ht="13.9" customHeight="1" x14ac:dyDescent="0.4"/>
    <row r="862" ht="13.9" customHeight="1" x14ac:dyDescent="0.4"/>
    <row r="863" ht="13.9" customHeight="1" x14ac:dyDescent="0.4"/>
    <row r="864" ht="13.9" customHeight="1" x14ac:dyDescent="0.4"/>
    <row r="865" ht="13.9" customHeight="1" x14ac:dyDescent="0.4"/>
    <row r="866" ht="13.9" customHeight="1" x14ac:dyDescent="0.4"/>
    <row r="867" ht="13.9" customHeight="1" x14ac:dyDescent="0.4"/>
    <row r="868" ht="13.9" customHeight="1" x14ac:dyDescent="0.4"/>
    <row r="869" ht="13.9" customHeight="1" x14ac:dyDescent="0.4"/>
    <row r="870" ht="13.9" customHeight="1" x14ac:dyDescent="0.4"/>
    <row r="871" ht="13.9" customHeight="1" x14ac:dyDescent="0.4"/>
    <row r="872" ht="13.9" customHeight="1" x14ac:dyDescent="0.4"/>
    <row r="873" ht="13.9" customHeight="1" x14ac:dyDescent="0.4"/>
    <row r="874" ht="13.9" customHeight="1" x14ac:dyDescent="0.4"/>
    <row r="875" ht="13.9" customHeight="1" x14ac:dyDescent="0.4"/>
    <row r="876" ht="13.9" customHeight="1" x14ac:dyDescent="0.4"/>
    <row r="877" ht="13.9" customHeight="1" x14ac:dyDescent="0.4"/>
    <row r="878" ht="13.9" customHeight="1" x14ac:dyDescent="0.4"/>
    <row r="879" ht="13.9" customHeight="1" x14ac:dyDescent="0.4"/>
    <row r="880" ht="13.9" customHeight="1" x14ac:dyDescent="0.4"/>
    <row r="881" ht="13.9" customHeight="1" x14ac:dyDescent="0.4"/>
    <row r="882" ht="13.9" customHeight="1" x14ac:dyDescent="0.4"/>
    <row r="883" ht="13.9" customHeight="1" x14ac:dyDescent="0.4"/>
    <row r="884" ht="13.9" customHeight="1" x14ac:dyDescent="0.4"/>
    <row r="885" ht="13.9" customHeight="1" x14ac:dyDescent="0.4"/>
    <row r="886" ht="13.9" customHeight="1" x14ac:dyDescent="0.4"/>
    <row r="887" ht="13.9" customHeight="1" x14ac:dyDescent="0.4"/>
    <row r="888" ht="13.9" customHeight="1" x14ac:dyDescent="0.4"/>
    <row r="889" ht="13.9" customHeight="1" x14ac:dyDescent="0.4"/>
    <row r="890" ht="13.9" customHeight="1" x14ac:dyDescent="0.4"/>
    <row r="891" ht="13.9" customHeight="1" x14ac:dyDescent="0.4"/>
    <row r="892" ht="13.9" customHeight="1" x14ac:dyDescent="0.4"/>
    <row r="893" ht="13.9" customHeight="1" x14ac:dyDescent="0.4"/>
    <row r="894" ht="13.9" customHeight="1" x14ac:dyDescent="0.4"/>
    <row r="895" ht="13.9" customHeight="1" x14ac:dyDescent="0.4"/>
    <row r="896" ht="13.9" customHeight="1" x14ac:dyDescent="0.4"/>
    <row r="897" ht="13.9" customHeight="1" x14ac:dyDescent="0.4"/>
    <row r="898" ht="13.9" customHeight="1" x14ac:dyDescent="0.4"/>
    <row r="899" ht="13.9" customHeight="1" x14ac:dyDescent="0.4"/>
    <row r="900" ht="13.9" customHeight="1" x14ac:dyDescent="0.4"/>
    <row r="901" ht="13.9" customHeight="1" x14ac:dyDescent="0.4"/>
    <row r="902" ht="13.9" customHeight="1" x14ac:dyDescent="0.4"/>
    <row r="903" ht="13.9" customHeight="1" x14ac:dyDescent="0.4"/>
    <row r="904" ht="13.9" customHeight="1" x14ac:dyDescent="0.4"/>
    <row r="905" ht="13.9" customHeight="1" x14ac:dyDescent="0.4"/>
    <row r="906" ht="13.9" customHeight="1" x14ac:dyDescent="0.4"/>
    <row r="907" ht="13.9" customHeight="1" x14ac:dyDescent="0.4"/>
    <row r="908" ht="13.9" customHeight="1" x14ac:dyDescent="0.4"/>
    <row r="909" ht="13.9" customHeight="1" x14ac:dyDescent="0.4"/>
    <row r="910" ht="13.9" customHeight="1" x14ac:dyDescent="0.4"/>
    <row r="911" ht="13.9" customHeight="1" x14ac:dyDescent="0.4"/>
    <row r="912" ht="13.9" customHeight="1" x14ac:dyDescent="0.4"/>
    <row r="913" ht="13.9" customHeight="1" x14ac:dyDescent="0.4"/>
    <row r="914" ht="13.9" customHeight="1" x14ac:dyDescent="0.4"/>
    <row r="915" ht="13.9" customHeight="1" x14ac:dyDescent="0.4"/>
    <row r="916" ht="13.9" customHeight="1" x14ac:dyDescent="0.4"/>
    <row r="917" ht="13.9" customHeight="1" x14ac:dyDescent="0.4"/>
    <row r="918" ht="13.9" customHeight="1" x14ac:dyDescent="0.4"/>
    <row r="919" ht="13.9" customHeight="1" x14ac:dyDescent="0.4"/>
    <row r="920" ht="13.9" customHeight="1" x14ac:dyDescent="0.4"/>
    <row r="921" ht="13.9" customHeight="1" x14ac:dyDescent="0.4"/>
    <row r="922" ht="13.9" customHeight="1" x14ac:dyDescent="0.4"/>
    <row r="923" ht="13.9" customHeight="1" x14ac:dyDescent="0.4"/>
    <row r="924" ht="13.9" customHeight="1" x14ac:dyDescent="0.4"/>
    <row r="925" ht="13.9" customHeight="1" x14ac:dyDescent="0.4"/>
    <row r="926" ht="13.9" customHeight="1" x14ac:dyDescent="0.4"/>
    <row r="927" ht="13.9" customHeight="1" x14ac:dyDescent="0.4"/>
    <row r="928" ht="13.9" customHeight="1" x14ac:dyDescent="0.4"/>
    <row r="929" ht="13.9" customHeight="1" x14ac:dyDescent="0.4"/>
    <row r="930" ht="13.9" customHeight="1" x14ac:dyDescent="0.4"/>
    <row r="931" ht="13.9" customHeight="1" x14ac:dyDescent="0.4"/>
    <row r="932" ht="13.9" customHeight="1" x14ac:dyDescent="0.4"/>
    <row r="933" ht="13.9" customHeight="1" x14ac:dyDescent="0.4"/>
    <row r="934" ht="13.9" customHeight="1" x14ac:dyDescent="0.4"/>
    <row r="935" ht="13.9" customHeight="1" x14ac:dyDescent="0.4"/>
    <row r="936" ht="13.9" customHeight="1" x14ac:dyDescent="0.4"/>
    <row r="937" ht="13.9" customHeight="1" x14ac:dyDescent="0.4"/>
    <row r="938" ht="13.9" customHeight="1" x14ac:dyDescent="0.4"/>
    <row r="939" ht="13.9" customHeight="1" x14ac:dyDescent="0.4"/>
    <row r="940" ht="13.9" customHeight="1" x14ac:dyDescent="0.4"/>
    <row r="941" ht="13.9" customHeight="1" x14ac:dyDescent="0.4"/>
    <row r="942" ht="13.9" customHeight="1" x14ac:dyDescent="0.4"/>
    <row r="943" ht="13.9" customHeight="1" x14ac:dyDescent="0.4"/>
    <row r="944" ht="13.9" customHeight="1" x14ac:dyDescent="0.4"/>
    <row r="945" ht="13.9" customHeight="1" x14ac:dyDescent="0.4"/>
    <row r="946" ht="13.9" customHeight="1" x14ac:dyDescent="0.4"/>
    <row r="947" ht="13.9" customHeight="1" x14ac:dyDescent="0.4"/>
    <row r="948" ht="13.9" customHeight="1" x14ac:dyDescent="0.4"/>
    <row r="949" ht="13.9" customHeight="1" x14ac:dyDescent="0.4"/>
    <row r="950" ht="13.9" customHeight="1" x14ac:dyDescent="0.4"/>
    <row r="951" ht="13.9" customHeight="1" x14ac:dyDescent="0.4"/>
    <row r="952" ht="13.9" customHeight="1" x14ac:dyDescent="0.4"/>
    <row r="953" ht="13.9" customHeight="1" x14ac:dyDescent="0.4"/>
    <row r="954" ht="13.9" customHeight="1" x14ac:dyDescent="0.4"/>
    <row r="955" ht="13.9" customHeight="1" x14ac:dyDescent="0.4"/>
    <row r="956" ht="13.9" customHeight="1" x14ac:dyDescent="0.4"/>
    <row r="957" ht="13.9" customHeight="1" x14ac:dyDescent="0.4"/>
    <row r="958" ht="13.9" customHeight="1" x14ac:dyDescent="0.4"/>
    <row r="959" ht="13.9" customHeight="1" x14ac:dyDescent="0.4"/>
    <row r="960" ht="13.9" customHeight="1" x14ac:dyDescent="0.4"/>
    <row r="961" ht="13.9" customHeight="1" x14ac:dyDescent="0.4"/>
    <row r="962" ht="13.9" customHeight="1" x14ac:dyDescent="0.4"/>
    <row r="963" ht="13.9" customHeight="1" x14ac:dyDescent="0.4"/>
    <row r="964" ht="13.9" customHeight="1" x14ac:dyDescent="0.4"/>
    <row r="965" ht="13.9" customHeight="1" x14ac:dyDescent="0.4"/>
    <row r="966" ht="13.9" customHeight="1" x14ac:dyDescent="0.4"/>
    <row r="967" ht="13.9" customHeight="1" x14ac:dyDescent="0.4"/>
    <row r="968" ht="13.9" customHeight="1" x14ac:dyDescent="0.4"/>
    <row r="969" ht="13.9" customHeight="1" x14ac:dyDescent="0.4"/>
    <row r="970" ht="13.9" customHeight="1" x14ac:dyDescent="0.4"/>
    <row r="971" ht="13.9" customHeight="1" x14ac:dyDescent="0.4"/>
    <row r="972" ht="13.9" customHeight="1" x14ac:dyDescent="0.4"/>
    <row r="973" ht="13.9" customHeight="1" x14ac:dyDescent="0.4"/>
    <row r="974" ht="13.9" customHeight="1" x14ac:dyDescent="0.4"/>
    <row r="975" ht="13.9" customHeight="1" x14ac:dyDescent="0.4"/>
    <row r="976" ht="13.9" customHeight="1" x14ac:dyDescent="0.4"/>
    <row r="977" ht="13.9" customHeight="1" x14ac:dyDescent="0.4"/>
    <row r="978" ht="13.9" customHeight="1" x14ac:dyDescent="0.4"/>
    <row r="979" ht="13.9" customHeight="1" x14ac:dyDescent="0.4"/>
    <row r="980" ht="13.9" customHeight="1" x14ac:dyDescent="0.4"/>
    <row r="981" ht="13.9" customHeight="1" x14ac:dyDescent="0.4"/>
    <row r="982" ht="13.9" customHeight="1" x14ac:dyDescent="0.4"/>
    <row r="983" ht="13.9" customHeight="1" x14ac:dyDescent="0.4"/>
    <row r="984" ht="13.9" customHeight="1" x14ac:dyDescent="0.4"/>
    <row r="985" ht="13.9" customHeight="1" x14ac:dyDescent="0.4"/>
    <row r="986" ht="13.9" customHeight="1" x14ac:dyDescent="0.4"/>
    <row r="987" ht="13.9" customHeight="1" x14ac:dyDescent="0.4"/>
    <row r="988" ht="13.9" customHeight="1" x14ac:dyDescent="0.4"/>
    <row r="989" ht="13.9" customHeight="1" x14ac:dyDescent="0.4"/>
    <row r="990" ht="13.9" customHeight="1" x14ac:dyDescent="0.4"/>
    <row r="991" ht="13.9" customHeight="1" x14ac:dyDescent="0.4"/>
    <row r="992" ht="13.9" customHeight="1" x14ac:dyDescent="0.4"/>
    <row r="993" ht="13.9" customHeight="1" x14ac:dyDescent="0.4"/>
    <row r="994" ht="13.9" customHeight="1" x14ac:dyDescent="0.4"/>
    <row r="995" ht="13.9" customHeight="1" x14ac:dyDescent="0.4"/>
    <row r="996" ht="13.9" customHeight="1" x14ac:dyDescent="0.4"/>
    <row r="997" ht="13.9" customHeight="1" x14ac:dyDescent="0.4"/>
    <row r="998" ht="13.9" customHeight="1" x14ac:dyDescent="0.4"/>
    <row r="999" ht="13.9" customHeight="1" x14ac:dyDescent="0.4"/>
    <row r="1000" ht="13.9" customHeight="1" x14ac:dyDescent="0.4"/>
    <row r="1001" ht="13.9" customHeight="1" x14ac:dyDescent="0.4"/>
    <row r="1002" ht="13.9" customHeight="1" x14ac:dyDescent="0.4"/>
    <row r="1003" ht="13.9" customHeight="1" x14ac:dyDescent="0.4"/>
    <row r="1004" ht="13.9" customHeight="1" x14ac:dyDescent="0.4"/>
    <row r="1005" ht="13.9" customHeight="1" x14ac:dyDescent="0.4"/>
    <row r="1006" ht="13.9" customHeight="1" x14ac:dyDescent="0.4"/>
    <row r="1007" ht="13.9" customHeight="1" x14ac:dyDescent="0.4"/>
    <row r="1008" ht="13.9" customHeight="1" x14ac:dyDescent="0.4"/>
    <row r="1009" ht="13.9" customHeight="1" x14ac:dyDescent="0.4"/>
    <row r="1010" ht="13.9" customHeight="1" x14ac:dyDescent="0.4"/>
    <row r="1011" ht="13.9" customHeight="1" x14ac:dyDescent="0.4"/>
    <row r="1012" ht="13.9" customHeight="1" x14ac:dyDescent="0.4"/>
    <row r="1013" ht="13.9" customHeight="1" x14ac:dyDescent="0.4"/>
    <row r="1014" ht="13.9" customHeight="1" x14ac:dyDescent="0.4"/>
    <row r="1015" ht="13.9" customHeight="1" x14ac:dyDescent="0.4"/>
    <row r="1016" ht="13.9" customHeight="1" x14ac:dyDescent="0.4"/>
    <row r="1017" ht="13.9" customHeight="1" x14ac:dyDescent="0.4"/>
    <row r="1018" ht="13.9" customHeight="1" x14ac:dyDescent="0.4"/>
    <row r="1019" ht="13.9" customHeight="1" x14ac:dyDescent="0.4"/>
    <row r="1020" ht="13.9" customHeight="1" x14ac:dyDescent="0.4"/>
    <row r="1021" ht="13.9" customHeight="1" x14ac:dyDescent="0.4"/>
    <row r="1022" ht="13.9" customHeight="1" x14ac:dyDescent="0.4"/>
    <row r="1023" ht="13.9" customHeight="1" x14ac:dyDescent="0.4"/>
    <row r="1024" ht="13.9" customHeight="1" x14ac:dyDescent="0.4"/>
    <row r="1025" ht="13.9" customHeight="1" x14ac:dyDescent="0.4"/>
    <row r="1026" ht="13.9" customHeight="1" x14ac:dyDescent="0.4"/>
    <row r="1027" ht="13.9" customHeight="1" x14ac:dyDescent="0.4"/>
    <row r="1028" ht="13.9" customHeight="1" x14ac:dyDescent="0.4"/>
    <row r="1029" ht="13.9" customHeight="1" x14ac:dyDescent="0.4"/>
    <row r="1030" ht="13.9" customHeight="1" x14ac:dyDescent="0.4"/>
    <row r="1031" ht="13.9" customHeight="1" x14ac:dyDescent="0.4"/>
    <row r="1032" ht="13.9" customHeight="1" x14ac:dyDescent="0.4"/>
    <row r="1033" ht="13.9" customHeight="1" x14ac:dyDescent="0.4"/>
    <row r="1034" ht="13.9" customHeight="1" x14ac:dyDescent="0.4"/>
    <row r="1035" ht="13.9" customHeight="1" x14ac:dyDescent="0.4"/>
    <row r="1036" ht="13.9" customHeight="1" x14ac:dyDescent="0.4"/>
    <row r="1037" ht="13.9" customHeight="1" x14ac:dyDescent="0.4"/>
    <row r="1038" ht="13.9" customHeight="1" x14ac:dyDescent="0.4"/>
    <row r="1039" ht="13.9" customHeight="1" x14ac:dyDescent="0.4"/>
    <row r="1040" ht="13.9" customHeight="1" x14ac:dyDescent="0.4"/>
    <row r="1041" ht="13.9" customHeight="1" x14ac:dyDescent="0.4"/>
    <row r="1042" ht="13.9" customHeight="1" x14ac:dyDescent="0.4"/>
    <row r="1043" ht="13.9" customHeight="1" x14ac:dyDescent="0.4"/>
    <row r="1044" ht="13.9" customHeight="1" x14ac:dyDescent="0.4"/>
    <row r="1045" ht="13.9" customHeight="1" x14ac:dyDescent="0.4"/>
    <row r="1046" ht="13.9" customHeight="1" x14ac:dyDescent="0.4"/>
    <row r="1047" ht="13.9" customHeight="1" x14ac:dyDescent="0.4"/>
    <row r="1048" ht="13.9" customHeight="1" x14ac:dyDescent="0.4"/>
    <row r="1049" ht="13.9" customHeight="1" x14ac:dyDescent="0.4"/>
    <row r="1050" ht="13.9" customHeight="1" x14ac:dyDescent="0.4"/>
    <row r="1051" ht="13.9" customHeight="1" x14ac:dyDescent="0.4"/>
    <row r="1052" ht="13.9" customHeight="1" x14ac:dyDescent="0.4"/>
    <row r="1053" ht="13.9" customHeight="1" x14ac:dyDescent="0.4"/>
    <row r="1054" ht="13.9" customHeight="1" x14ac:dyDescent="0.4"/>
    <row r="1055" ht="13.9" customHeight="1" x14ac:dyDescent="0.4"/>
    <row r="1056" ht="13.9" customHeight="1" x14ac:dyDescent="0.4"/>
    <row r="1057" ht="13.9" customHeight="1" x14ac:dyDescent="0.4"/>
    <row r="1058" ht="13.9" customHeight="1" x14ac:dyDescent="0.4"/>
    <row r="1059" ht="13.9" customHeight="1" x14ac:dyDescent="0.4"/>
    <row r="1060" ht="13.9" customHeight="1" x14ac:dyDescent="0.4"/>
    <row r="1061" ht="13.9" customHeight="1" x14ac:dyDescent="0.4"/>
    <row r="1062" ht="13.9" customHeight="1" x14ac:dyDescent="0.4"/>
    <row r="1063" ht="13.9" customHeight="1" x14ac:dyDescent="0.4"/>
    <row r="1064" ht="13.9" customHeight="1" x14ac:dyDescent="0.4"/>
    <row r="1065" ht="13.9" customHeight="1" x14ac:dyDescent="0.4"/>
    <row r="1066" ht="13.9" customHeight="1" x14ac:dyDescent="0.4"/>
    <row r="1067" ht="13.9" customHeight="1" x14ac:dyDescent="0.4"/>
    <row r="1068" ht="13.9" customHeight="1" x14ac:dyDescent="0.4"/>
    <row r="1069" ht="13.9" customHeight="1" x14ac:dyDescent="0.4"/>
    <row r="1070" ht="13.9" customHeight="1" x14ac:dyDescent="0.4"/>
    <row r="1071" ht="13.9" customHeight="1" x14ac:dyDescent="0.4"/>
    <row r="1072" ht="13.9" customHeight="1" x14ac:dyDescent="0.4"/>
    <row r="1073" ht="13.9" customHeight="1" x14ac:dyDescent="0.4"/>
    <row r="1074" ht="13.9" customHeight="1" x14ac:dyDescent="0.4"/>
    <row r="1075" ht="13.9" customHeight="1" x14ac:dyDescent="0.4"/>
    <row r="1076" ht="13.9" customHeight="1" x14ac:dyDescent="0.4"/>
    <row r="1077" ht="13.9" customHeight="1" x14ac:dyDescent="0.4"/>
    <row r="1078" ht="13.9" customHeight="1" x14ac:dyDescent="0.4"/>
    <row r="1079" ht="13.9" customHeight="1" x14ac:dyDescent="0.4"/>
    <row r="1080" ht="13.9" customHeight="1" x14ac:dyDescent="0.4"/>
    <row r="1081" ht="13.9" customHeight="1" x14ac:dyDescent="0.4"/>
    <row r="1082" ht="13.9" customHeight="1" x14ac:dyDescent="0.4"/>
    <row r="1083" ht="13.9" customHeight="1" x14ac:dyDescent="0.4"/>
    <row r="1084" ht="13.9" customHeight="1" x14ac:dyDescent="0.4"/>
    <row r="1085" ht="13.9" customHeight="1" x14ac:dyDescent="0.4"/>
    <row r="1086" ht="13.9" customHeight="1" x14ac:dyDescent="0.4"/>
    <row r="1087" ht="13.9" customHeight="1" x14ac:dyDescent="0.4"/>
    <row r="1088" ht="13.9" customHeight="1" x14ac:dyDescent="0.4"/>
    <row r="1089" ht="13.9" customHeight="1" x14ac:dyDescent="0.4"/>
    <row r="1090" ht="13.9" customHeight="1" x14ac:dyDescent="0.4"/>
    <row r="1091" ht="13.9" customHeight="1" x14ac:dyDescent="0.4"/>
    <row r="1092" ht="13.9" customHeight="1" x14ac:dyDescent="0.4"/>
    <row r="1093" ht="13.9" customHeight="1" x14ac:dyDescent="0.4"/>
    <row r="1094" ht="13.9" customHeight="1" x14ac:dyDescent="0.4"/>
    <row r="1095" ht="13.9" customHeight="1" x14ac:dyDescent="0.4"/>
    <row r="1096" ht="13.9" customHeight="1" x14ac:dyDescent="0.4"/>
    <row r="1097" ht="13.9" customHeight="1" x14ac:dyDescent="0.4"/>
    <row r="1098" ht="13.9" customHeight="1" x14ac:dyDescent="0.4"/>
    <row r="1099" ht="13.9" customHeight="1" x14ac:dyDescent="0.4"/>
    <row r="1100" ht="13.9" customHeight="1" x14ac:dyDescent="0.4"/>
    <row r="1101" ht="13.9" customHeight="1" x14ac:dyDescent="0.4"/>
    <row r="1102" ht="13.9" customHeight="1" x14ac:dyDescent="0.4"/>
    <row r="1103" ht="13.9" customHeight="1" x14ac:dyDescent="0.4"/>
    <row r="1104" ht="13.9" customHeight="1" x14ac:dyDescent="0.4"/>
    <row r="1105" ht="13.9" customHeight="1" x14ac:dyDescent="0.4"/>
    <row r="1106" ht="13.9" customHeight="1" x14ac:dyDescent="0.4"/>
    <row r="1107" ht="13.9" customHeight="1" x14ac:dyDescent="0.4"/>
    <row r="1108" ht="13.9" customHeight="1" x14ac:dyDescent="0.4"/>
    <row r="1109" ht="13.9" customHeight="1" x14ac:dyDescent="0.4"/>
    <row r="1110" ht="13.9" customHeight="1" x14ac:dyDescent="0.4"/>
    <row r="1111" ht="13.9" customHeight="1" x14ac:dyDescent="0.4"/>
    <row r="1112" ht="13.9" customHeight="1" x14ac:dyDescent="0.4"/>
    <row r="1113" ht="13.9" customHeight="1" x14ac:dyDescent="0.4"/>
    <row r="1114" ht="13.9" customHeight="1" x14ac:dyDescent="0.4"/>
    <row r="1115" ht="13.9" customHeight="1" x14ac:dyDescent="0.4"/>
    <row r="1116" ht="13.9" customHeight="1" x14ac:dyDescent="0.4"/>
    <row r="1117" ht="13.9" customHeight="1" x14ac:dyDescent="0.4"/>
    <row r="1118" ht="13.9" customHeight="1" x14ac:dyDescent="0.4"/>
    <row r="1119" ht="13.9" customHeight="1" x14ac:dyDescent="0.4"/>
    <row r="1120" ht="13.9" customHeight="1" x14ac:dyDescent="0.4"/>
    <row r="1121" ht="13.9" customHeight="1" x14ac:dyDescent="0.4"/>
    <row r="1122" ht="13.9" customHeight="1" x14ac:dyDescent="0.4"/>
    <row r="1123" ht="13.9" customHeight="1" x14ac:dyDescent="0.4"/>
    <row r="1124" ht="13.9" customHeight="1" x14ac:dyDescent="0.4"/>
    <row r="1125" ht="13.9" customHeight="1" x14ac:dyDescent="0.4"/>
    <row r="1126" ht="13.9" customHeight="1" x14ac:dyDescent="0.4"/>
    <row r="1127" ht="13.9" customHeight="1" x14ac:dyDescent="0.4"/>
    <row r="1128" ht="13.9" customHeight="1" x14ac:dyDescent="0.4"/>
    <row r="1129" ht="13.9" customHeight="1" x14ac:dyDescent="0.4"/>
    <row r="1130" ht="13.9" customHeight="1" x14ac:dyDescent="0.4"/>
    <row r="1131" ht="13.9" customHeight="1" x14ac:dyDescent="0.4"/>
    <row r="1132" ht="13.9" customHeight="1" x14ac:dyDescent="0.4"/>
    <row r="1133" ht="13.9" customHeight="1" x14ac:dyDescent="0.4"/>
    <row r="1134" ht="13.9" customHeight="1" x14ac:dyDescent="0.4"/>
    <row r="1135" ht="13.9" customHeight="1" x14ac:dyDescent="0.4"/>
    <row r="1136" ht="13.9" customHeight="1" x14ac:dyDescent="0.4"/>
    <row r="1137" ht="13.9" customHeight="1" x14ac:dyDescent="0.4"/>
    <row r="1138" ht="13.9" customHeight="1" x14ac:dyDescent="0.4"/>
    <row r="1139" ht="13.9" customHeight="1" x14ac:dyDescent="0.4"/>
    <row r="1140" ht="13.9" customHeight="1" x14ac:dyDescent="0.4"/>
    <row r="1141" ht="13.9" customHeight="1" x14ac:dyDescent="0.4"/>
    <row r="1142" ht="13.9" customHeight="1" x14ac:dyDescent="0.4"/>
    <row r="1143" ht="13.9" customHeight="1" x14ac:dyDescent="0.4"/>
    <row r="1144" ht="13.9" customHeight="1" x14ac:dyDescent="0.4"/>
    <row r="1145" ht="13.9" customHeight="1" x14ac:dyDescent="0.4"/>
    <row r="1146" ht="13.9" customHeight="1" x14ac:dyDescent="0.4"/>
    <row r="1147" ht="13.9" customHeight="1" x14ac:dyDescent="0.4"/>
    <row r="1148" ht="13.9" customHeight="1" x14ac:dyDescent="0.4"/>
    <row r="1149" ht="13.9" customHeight="1" x14ac:dyDescent="0.4"/>
    <row r="1150" ht="13.9" customHeight="1" x14ac:dyDescent="0.4"/>
    <row r="1151" ht="13.9" customHeight="1" x14ac:dyDescent="0.4"/>
    <row r="1152" ht="13.9" customHeight="1" x14ac:dyDescent="0.4"/>
    <row r="1153" ht="13.9" customHeight="1" x14ac:dyDescent="0.4"/>
    <row r="1154" ht="13.9" customHeight="1" x14ac:dyDescent="0.4"/>
    <row r="1155" ht="13.9" customHeight="1" x14ac:dyDescent="0.4"/>
    <row r="1156" ht="13.9" customHeight="1" x14ac:dyDescent="0.4"/>
    <row r="1157" ht="13.9" customHeight="1" x14ac:dyDescent="0.4"/>
    <row r="1158" ht="13.9" customHeight="1" x14ac:dyDescent="0.4"/>
    <row r="1159" ht="13.9" customHeight="1" x14ac:dyDescent="0.4"/>
    <row r="1160" ht="13.9" customHeight="1" x14ac:dyDescent="0.4"/>
    <row r="1161" ht="13.9" customHeight="1" x14ac:dyDescent="0.4"/>
    <row r="1162" ht="13.9" customHeight="1" x14ac:dyDescent="0.4"/>
    <row r="1163" ht="13.9" customHeight="1" x14ac:dyDescent="0.4"/>
    <row r="1164" ht="13.9" customHeight="1" x14ac:dyDescent="0.4"/>
    <row r="1165" ht="13.9" customHeight="1" x14ac:dyDescent="0.4"/>
    <row r="1166" ht="13.9" customHeight="1" x14ac:dyDescent="0.4"/>
    <row r="1167" ht="13.9" customHeight="1" x14ac:dyDescent="0.4"/>
    <row r="1168" ht="13.9" customHeight="1" x14ac:dyDescent="0.4"/>
    <row r="1169" ht="13.9" customHeight="1" x14ac:dyDescent="0.4"/>
    <row r="1170" ht="13.9" customHeight="1" x14ac:dyDescent="0.4"/>
    <row r="1171" ht="13.9" customHeight="1" x14ac:dyDescent="0.4"/>
    <row r="1172" ht="13.9" customHeight="1" x14ac:dyDescent="0.4"/>
    <row r="1173" ht="13.9" customHeight="1" x14ac:dyDescent="0.4"/>
    <row r="1174" ht="13.9" customHeight="1" x14ac:dyDescent="0.4"/>
    <row r="1175" ht="13.9" customHeight="1" x14ac:dyDescent="0.4"/>
    <row r="1176" ht="13.9" customHeight="1" x14ac:dyDescent="0.4"/>
    <row r="1177" ht="13.9" customHeight="1" x14ac:dyDescent="0.4"/>
    <row r="1178" ht="13.9" customHeight="1" x14ac:dyDescent="0.4"/>
    <row r="1179" ht="13.9" customHeight="1" x14ac:dyDescent="0.4"/>
    <row r="1180" ht="13.9" customHeight="1" x14ac:dyDescent="0.4"/>
    <row r="1181" ht="13.9" customHeight="1" x14ac:dyDescent="0.4"/>
    <row r="1182" ht="13.9" customHeight="1" x14ac:dyDescent="0.4"/>
    <row r="1183" ht="13.9" customHeight="1" x14ac:dyDescent="0.4"/>
    <row r="1184" ht="13.9" customHeight="1" x14ac:dyDescent="0.4"/>
    <row r="1185" ht="13.9" customHeight="1" x14ac:dyDescent="0.4"/>
    <row r="1186" ht="13.9" customHeight="1" x14ac:dyDescent="0.4"/>
    <row r="1187" ht="13.9" customHeight="1" x14ac:dyDescent="0.4"/>
    <row r="1188" ht="13.9" customHeight="1" x14ac:dyDescent="0.4"/>
    <row r="1189" ht="13.9" customHeight="1" x14ac:dyDescent="0.4"/>
    <row r="1190" ht="13.9" customHeight="1" x14ac:dyDescent="0.4"/>
    <row r="1191" ht="13.9" customHeight="1" x14ac:dyDescent="0.4"/>
    <row r="1192" ht="13.9" customHeight="1" x14ac:dyDescent="0.4"/>
    <row r="1193" ht="13.9" customHeight="1" x14ac:dyDescent="0.4"/>
    <row r="1194" ht="13.9" customHeight="1" x14ac:dyDescent="0.4"/>
    <row r="1195" ht="13.9" customHeight="1" x14ac:dyDescent="0.4"/>
    <row r="1196" ht="13.9" customHeight="1" x14ac:dyDescent="0.4"/>
    <row r="1197" ht="13.9" customHeight="1" x14ac:dyDescent="0.4"/>
    <row r="1198" ht="13.9" customHeight="1" x14ac:dyDescent="0.4"/>
    <row r="1199" ht="13.9" customHeight="1" x14ac:dyDescent="0.4"/>
    <row r="1200" ht="13.9" customHeight="1" x14ac:dyDescent="0.4"/>
    <row r="1201" ht="13.9" customHeight="1" x14ac:dyDescent="0.4"/>
    <row r="1202" ht="13.9" customHeight="1" x14ac:dyDescent="0.4"/>
    <row r="1203" ht="13.9" customHeight="1" x14ac:dyDescent="0.4"/>
    <row r="1204" ht="13.9" customHeight="1" x14ac:dyDescent="0.4"/>
    <row r="1205" ht="13.9" customHeight="1" x14ac:dyDescent="0.4"/>
    <row r="1206" ht="13.9" customHeight="1" x14ac:dyDescent="0.4"/>
    <row r="1207" ht="13.9" customHeight="1" x14ac:dyDescent="0.4"/>
    <row r="1208" ht="13.9" customHeight="1" x14ac:dyDescent="0.4"/>
    <row r="1209" ht="13.9" customHeight="1" x14ac:dyDescent="0.4"/>
    <row r="1210" ht="13.9" customHeight="1" x14ac:dyDescent="0.4"/>
    <row r="1211" ht="13.9" customHeight="1" x14ac:dyDescent="0.4"/>
    <row r="1212" ht="13.9" customHeight="1" x14ac:dyDescent="0.4"/>
    <row r="1213" ht="13.9" customHeight="1" x14ac:dyDescent="0.4"/>
    <row r="1214" ht="13.9" customHeight="1" x14ac:dyDescent="0.4"/>
    <row r="1215" ht="13.9" customHeight="1" x14ac:dyDescent="0.4"/>
    <row r="1216" ht="13.9" customHeight="1" x14ac:dyDescent="0.4"/>
    <row r="1217" ht="13.9" customHeight="1" x14ac:dyDescent="0.4"/>
    <row r="1218" ht="13.9" customHeight="1" x14ac:dyDescent="0.4"/>
    <row r="1219" ht="13.9" customHeight="1" x14ac:dyDescent="0.4"/>
    <row r="1220" ht="13.9" customHeight="1" x14ac:dyDescent="0.4"/>
    <row r="1221" ht="13.9" customHeight="1" x14ac:dyDescent="0.4"/>
    <row r="1222" ht="13.9" customHeight="1" x14ac:dyDescent="0.4"/>
    <row r="1223" ht="13.9" customHeight="1" x14ac:dyDescent="0.4"/>
    <row r="1224" ht="13.9" customHeight="1" x14ac:dyDescent="0.4"/>
    <row r="1225" ht="13.9" customHeight="1" x14ac:dyDescent="0.4"/>
    <row r="1226" ht="13.9" customHeight="1" x14ac:dyDescent="0.4"/>
    <row r="1227" ht="13.9" customHeight="1" x14ac:dyDescent="0.4"/>
    <row r="1228" ht="13.9" customHeight="1" x14ac:dyDescent="0.4"/>
    <row r="1229" ht="13.9" customHeight="1" x14ac:dyDescent="0.4"/>
    <row r="1230" ht="13.9" customHeight="1" x14ac:dyDescent="0.4"/>
    <row r="1231" ht="13.9" customHeight="1" x14ac:dyDescent="0.4"/>
    <row r="1232" ht="13.9" customHeight="1" x14ac:dyDescent="0.4"/>
    <row r="1233" ht="13.9" customHeight="1" x14ac:dyDescent="0.4"/>
    <row r="1234" ht="13.9" customHeight="1" x14ac:dyDescent="0.4"/>
    <row r="1235" ht="13.9" customHeight="1" x14ac:dyDescent="0.4"/>
    <row r="1236" ht="13.9" customHeight="1" x14ac:dyDescent="0.4"/>
    <row r="1237" ht="13.9" customHeight="1" x14ac:dyDescent="0.4"/>
    <row r="1238" ht="13.9" customHeight="1" x14ac:dyDescent="0.4"/>
    <row r="1239" ht="13.9" customHeight="1" x14ac:dyDescent="0.4"/>
    <row r="1240" ht="13.9" customHeight="1" x14ac:dyDescent="0.4"/>
    <row r="1241" ht="13.9" customHeight="1" x14ac:dyDescent="0.4"/>
    <row r="1242" ht="13.9" customHeight="1" x14ac:dyDescent="0.4"/>
    <row r="1243" ht="13.9" customHeight="1" x14ac:dyDescent="0.4"/>
    <row r="1244" ht="13.9" customHeight="1" x14ac:dyDescent="0.4"/>
    <row r="1245" ht="13.9" customHeight="1" x14ac:dyDescent="0.4"/>
    <row r="1246" ht="13.9" customHeight="1" x14ac:dyDescent="0.4"/>
    <row r="1247" ht="13.9" customHeight="1" x14ac:dyDescent="0.4"/>
    <row r="1248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ERgtcSIphHpAwT90Xf/aSQ4jMHNwMB2WWGBbHf+oodUqwBxxk4n99Lfqn0zUAR6JbVbhbIcco3ydCdrLNWdPfA==" saltValue="ySsWj21KeKQDHzApvDywqQ==" spinCount="100000" sheet="1" formatCells="0" formatColumns="0" formatRows="0"/>
  <mergeCells count="2">
    <mergeCell ref="B1:C1"/>
    <mergeCell ref="D1:F1"/>
  </mergeCells>
  <phoneticPr fontId="1"/>
  <hyperlinks>
    <hyperlink ref="E10" location="目次!A17" display="目次!A17" xr:uid="{5F99B189-C666-460C-A475-081F7E1D287F}"/>
    <hyperlink ref="I1" location="目次!A1" display="目次!A1" xr:uid="{5973F4BD-E83F-4592-849E-9E734F3C6932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6266D-79BD-4A4A-947A-8F1671A67430}">
  <sheetPr codeName="Sheet13">
    <tabColor theme="5" tint="0.79998168889431442"/>
  </sheetPr>
  <dimension ref="A1:S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25" style="2" customWidth="1"/>
    <col min="10" max="16384" width="3.625" style="1"/>
  </cols>
  <sheetData>
    <row r="1" spans="1:9" s="2" customFormat="1" ht="52.15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"２： "&amp;目次!D13</f>
        <v xml:space="preserve">２： </v>
      </c>
      <c r="E1" s="173"/>
      <c r="F1" s="173"/>
      <c r="G1" s="160" t="str" cm="1">
        <f t="array" aca="1" ref="G1" ca="1">RIGHT(CELL("filename",A1),LEN(CELL("filename",A1))-FIND("]",CELL("filename",A1)))</f>
        <v>2-4</v>
      </c>
      <c r="H1" s="161"/>
      <c r="I1" s="153" t="s">
        <v>0</v>
      </c>
    </row>
    <row r="2" spans="1:9" ht="19.5" thickTop="1" x14ac:dyDescent="0.4">
      <c r="A2" s="62" t="str">
        <f ca="1">$G$1&amp;"-4-4"&amp;"_StepOne"</f>
        <v>2-4-4-4_StepOne</v>
      </c>
      <c r="B2" s="66" t="str">
        <f ca="1">$G$1&amp;"-4-5"&amp;"_StepOne"</f>
        <v>2-4-4-5_StepOne</v>
      </c>
      <c r="C2" s="67" t="str">
        <f ca="1">$G$1&amp;"-4-6"&amp;"_StepOne"</f>
        <v>2-4-4-6_StepOne</v>
      </c>
      <c r="D2" s="85" t="str">
        <f ca="1">$G$1&amp;"-5-4"&amp;"_StepOne"</f>
        <v>2-4-5-4_StepOne</v>
      </c>
      <c r="E2" s="86" t="str">
        <f ca="1">$G$1&amp;"-5-5"&amp;"_StepOne"</f>
        <v>2-4-5-5_StepOne</v>
      </c>
      <c r="F2" s="67" t="str">
        <f ca="1">$G$1&amp;"-5-6"&amp;"_StepOne"</f>
        <v>2-4-5-6_StepOne</v>
      </c>
      <c r="G2" s="62" t="str">
        <f ca="1">$G$1&amp;"-6-4"&amp;"_StepOne"</f>
        <v>2-4-6-4_StepOne</v>
      </c>
      <c r="H2" s="66" t="str">
        <f ca="1">$G$1&amp;"-6-5"&amp;"_StepOne"</f>
        <v>2-4-6-5_StepOne</v>
      </c>
      <c r="I2" s="67" t="str">
        <f ca="1">$G$1&amp;"-6-6"&amp;"_StepOne"</f>
        <v>2-4-6-6_StepOne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2-4-4-3_StepOne</v>
      </c>
      <c r="B4" s="57" t="str">
        <f ca="1">HYPERLINK("#D8",$G$1&amp;"-4 up")</f>
        <v>2-4-4 up</v>
      </c>
      <c r="C4" s="68" t="str">
        <f ca="1">$G$1&amp;"-4-7"&amp;"_StepOne"</f>
        <v>2-4-4-7_StepOne</v>
      </c>
      <c r="D4" s="81" t="str">
        <f ca="1">$G$1&amp;"-5-3"&amp;"_StepOne"</f>
        <v>2-4-5-3_StepOne</v>
      </c>
      <c r="E4" s="56" t="str">
        <f ca="1">HYPERLINK("#E8",$G$1&amp;"-5 up")</f>
        <v>2-4-5 up</v>
      </c>
      <c r="F4" s="84" t="str">
        <f ca="1">$G$1&amp;"-5-7"&amp;"_StepOne"</f>
        <v>2-4-5-7_StepOne</v>
      </c>
      <c r="G4" s="81" t="str">
        <f ca="1">$G$1&amp;"-6-3"&amp;"_StepOne"</f>
        <v>2-4-6-3_StepOne</v>
      </c>
      <c r="H4" s="57" t="str">
        <f ca="1">HYPERLINK("#F8",$G$1&amp;"-6 up")</f>
        <v>2-4-6 up</v>
      </c>
      <c r="I4" s="68" t="str">
        <f ca="1">$G$1&amp;"-6-7"&amp;"_StepOne"</f>
        <v>2-4-6-7_StepOne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2-4-4-2_StepOne</v>
      </c>
      <c r="B6" s="78" t="str">
        <f ca="1">$G$1&amp;"-4-1"&amp;"_StepOne"</f>
        <v>2-4-4-1_StepOne</v>
      </c>
      <c r="C6" s="69" t="str">
        <f ca="1">$G$1&amp;"-4-8"&amp;"_StepOne"</f>
        <v>2-4-4-8_StepOne</v>
      </c>
      <c r="D6" s="81" t="str">
        <f ca="1">$G$1&amp;"-5-2"&amp;"_StepOne"</f>
        <v>2-4-5-2_StepOne</v>
      </c>
      <c r="E6" s="78" t="str">
        <f ca="1">$G$1&amp;"-5-1"&amp;"_StepOne"</f>
        <v>2-4-5-1_StepOne</v>
      </c>
      <c r="F6" s="69" t="str">
        <f ca="1">$G$1&amp;"-5-8"&amp;"_StepOne"</f>
        <v>2-4-5-8_StepOne</v>
      </c>
      <c r="G6" s="88" t="str">
        <f ca="1">$G$1&amp;"-6-2"&amp;"_StepOne"</f>
        <v>2-4-6-2_StepOne</v>
      </c>
      <c r="H6" s="87" t="str">
        <f ca="1">$G$1&amp;"-6-1"&amp;"_StepOne"</f>
        <v>2-4-6-1_StepOne</v>
      </c>
      <c r="I6" s="89" t="str">
        <f ca="1">$G$1&amp;"-6-8"&amp;"_StepOne"</f>
        <v>2-4-6-8_StepOne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2-4-3-4_StepOne</v>
      </c>
      <c r="B8" s="82" t="str">
        <f ca="1">$G$1&amp;"-3-5"&amp;"_StepOne"</f>
        <v>2-4-3-5_StepOne</v>
      </c>
      <c r="C8" s="83" t="str">
        <f ca="1">$G$1&amp;"-3-6"&amp;"_StepOne"</f>
        <v>2-4-3-6_StepOne</v>
      </c>
      <c r="D8" s="71" t="str">
        <f ca="1">HYPERLINK("#B4",$G$1&amp;"-4"&amp;" down")</f>
        <v>2-4-4 down</v>
      </c>
      <c r="E8" s="72" t="str">
        <f ca="1">HYPERLINK("#E4",$G$1&amp;"-5"&amp;" down")</f>
        <v>2-4-5 down</v>
      </c>
      <c r="F8" s="58" t="str">
        <f ca="1">HYPERLINK("#H4",$G$1&amp;"-6"&amp;" down")</f>
        <v>2-4-6 down</v>
      </c>
      <c r="G8" s="77" t="str">
        <f ca="1">$G$1&amp;"-7-4"&amp;"_StepOne"</f>
        <v>2-4-7-4_StepOne</v>
      </c>
      <c r="H8" s="87" t="str">
        <f ca="1">$G$1&amp;"-7-5"&amp;"_StepOne"</f>
        <v>2-4-7-5_StepOne</v>
      </c>
      <c r="I8" s="67" t="str">
        <f ca="1">$G$1&amp;"-7-6"&amp;"_StepOne"</f>
        <v>2-4-7-6_StepOne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2-4-3-3_StepOne</v>
      </c>
      <c r="B10" s="57" t="str">
        <f ca="1">HYPERLINK("#D10",$G$1&amp;"-3 up")</f>
        <v>2-4-3 up</v>
      </c>
      <c r="C10" s="68" t="str">
        <f ca="1">$G$1&amp;"-3-7"&amp;"_StepOne"</f>
        <v>2-4-3-7_StepOne</v>
      </c>
      <c r="D10" s="70" t="str">
        <f ca="1">HYPERLINK("#B10",$G$1&amp;"-3"&amp;" down")</f>
        <v>2-4-3 down</v>
      </c>
      <c r="E10" s="96" t="str">
        <f ca="1">$G$1&amp;" up"</f>
        <v>2-4 up</v>
      </c>
      <c r="F10" s="59" t="str">
        <f ca="1">HYPERLINK("#H10",$G$1&amp;"-7"&amp;" down")</f>
        <v>2-4-7 down</v>
      </c>
      <c r="G10" s="90" t="str">
        <f ca="1">$G$1&amp;"-7-3"&amp;"_StepOne"</f>
        <v>2-4-7-3_StepOne</v>
      </c>
      <c r="H10" s="56" t="str">
        <f ca="1">HYPERLINK("#F10",$G$1&amp;"-7 up")</f>
        <v>2-4-7 up</v>
      </c>
      <c r="I10" s="68" t="str">
        <f ca="1">$G$1&amp;"-7-7"&amp;"_StepOne"</f>
        <v>2-4-7-7_StepOne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IF(目次!A15="","",目次!A15)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2-4-3-2_StepOne</v>
      </c>
      <c r="B12" s="79" t="str">
        <f ca="1">$G$1&amp;"-3-1"&amp;"_StepOne"</f>
        <v>2-4-3-1_StepOne</v>
      </c>
      <c r="C12" s="69" t="str">
        <f ca="1">$G$1&amp;"-3-8"&amp;"_StepOne"</f>
        <v>2-4-3-8_StepOne</v>
      </c>
      <c r="D12" s="70" t="str">
        <f ca="1">HYPERLINK("#B16",$G$1&amp;"-2"&amp;" down")</f>
        <v>2-4-2 down</v>
      </c>
      <c r="E12" s="55" t="str">
        <f ca="1">HYPERLINK("#E16",$G$1&amp;"-1"&amp;" down")</f>
        <v>2-4-1 down</v>
      </c>
      <c r="F12" s="59" t="str">
        <f ca="1">HYPERLINK("#H16",$G$1&amp;"-8"&amp;" down")</f>
        <v>2-4-8 down</v>
      </c>
      <c r="G12" s="77" t="str">
        <f ca="1">$G$1&amp;"-7-2"&amp;"_StepOne"</f>
        <v>2-4-7-2_StepOne</v>
      </c>
      <c r="H12" s="63" t="str">
        <f ca="1">$G$1&amp;"-7-1"&amp;"_StepOne"</f>
        <v>2-4-7-1_StepOne</v>
      </c>
      <c r="I12" s="69" t="str">
        <f ca="1">$G$1&amp;"-7-8"&amp;"_StepOne"</f>
        <v>2-4-7-8_StepOne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2-4-2-4_StepOne</v>
      </c>
      <c r="B14" s="63" t="str">
        <f ca="1">$G$1&amp;"-2-5"&amp;"_StepOne"</f>
        <v>2-4-2-5_StepOne</v>
      </c>
      <c r="C14" s="77" t="str">
        <f ca="1">$G$1&amp;"-2-6"&amp;"_StepOne"</f>
        <v>2-4-2-6_StepOne</v>
      </c>
      <c r="D14" s="62" t="str">
        <f ca="1">$G$1&amp;"-1-4"&amp;"_StepOne"</f>
        <v>2-4-1-4_StepOne</v>
      </c>
      <c r="E14" s="66" t="str">
        <f ca="1">$G$1&amp;"-1-5"&amp;"_StepOne"</f>
        <v>2-4-1-5_StepOne</v>
      </c>
      <c r="F14" s="67" t="str">
        <f ca="1">$G$1&amp;"-1-6"&amp;"_StepOne"</f>
        <v>2-4-1-6_StepOne</v>
      </c>
      <c r="G14" s="85" t="str">
        <f ca="1">$G$1&amp;"-8-4"&amp;"_StepOne"</f>
        <v>2-4-8-4_StepOne</v>
      </c>
      <c r="H14" s="82" t="str">
        <f ca="1">$G$1&amp;"-8-5"&amp;"_StepOne"</f>
        <v>2-4-8-5_StepOne</v>
      </c>
      <c r="I14" s="89" t="str">
        <f ca="1">$G$1&amp;"-8-6"&amp;"_StepOne"</f>
        <v>2-4-8-6_StepOne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2-4-2-3_StepOne</v>
      </c>
      <c r="B16" s="57" t="str">
        <f ca="1">HYPERLINK("#D12",$G$1&amp;"-2 up")</f>
        <v>2-4-2 up</v>
      </c>
      <c r="C16" s="77" t="str">
        <f ca="1">$G$1&amp;"-2-7"&amp;"_StepOne"</f>
        <v>2-4-2-7_StepOne</v>
      </c>
      <c r="D16" s="65" t="str">
        <f ca="1">$G$1&amp;"-1-3"&amp;"_StepOne"</f>
        <v>2-4-1-3_StepOne</v>
      </c>
      <c r="E16" s="56" t="str">
        <f ca="1">HYPERLINK("#E12",$G$1&amp;"-1"&amp;" up")</f>
        <v>2-4-1 up</v>
      </c>
      <c r="F16" s="68" t="str">
        <f ca="1">$G$1&amp;"-1-7"&amp;"_StepOne"</f>
        <v>2-4-1-7_StepOne</v>
      </c>
      <c r="G16" s="65" t="str">
        <f ca="1">$G$1&amp;"-8-3"&amp;"_StepOne"</f>
        <v>2-4-8-3_StepOne</v>
      </c>
      <c r="H16" s="57" t="str">
        <f ca="1">HYPERLINK("#F12",$G$1&amp;"-8 up")</f>
        <v>2-4-8 up</v>
      </c>
      <c r="I16" s="68" t="str">
        <f ca="1">$G$1&amp;"-8-7"&amp;"_StepOne"</f>
        <v>2-4-8-7_StepOne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2-4-2-2_StepOne</v>
      </c>
      <c r="B18" s="73" t="str">
        <f ca="1">$G$1&amp;"-2-1"&amp;"_StepOne"</f>
        <v>2-4-2-1_StepOne</v>
      </c>
      <c r="C18" s="78" t="str">
        <f ca="1">$G$1&amp;"-2-8"&amp;"_StepOne"</f>
        <v>2-4-2-8_StepOne</v>
      </c>
      <c r="D18" s="64" t="str">
        <f ca="1">$G$1&amp;"-1-2"&amp;"_StepOne"</f>
        <v>2-4-1-2_StepOne</v>
      </c>
      <c r="E18" s="63" t="str">
        <f ca="1">$G$1&amp;"-1-1"&amp;"_StepOne"</f>
        <v>2-4-1-1_StepOne</v>
      </c>
      <c r="F18" s="69" t="str">
        <f ca="1">$G$1&amp;"-1-8"&amp;"_StepOne"</f>
        <v>2-4-1-8_StepOne</v>
      </c>
      <c r="G18" s="80" t="str">
        <f ca="1">$G$1&amp;"-8-2"&amp;"_StepOne"</f>
        <v>2-4-8-2_StepOne</v>
      </c>
      <c r="H18" s="63" t="str">
        <f ca="1">$G$1&amp;"-8-1"&amp;"_StepOne"</f>
        <v>2-4-8-1_StepOne</v>
      </c>
      <c r="I18" s="69" t="str">
        <f ca="1">$G$1&amp;"-8-8"&amp;"_StepOne"</f>
        <v>2-4-8-8_StepOne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9" ht="13.9" customHeight="1" x14ac:dyDescent="0.4">
      <c r="J113" s="2"/>
    </row>
    <row r="114" spans="10:19" ht="13.9" customHeight="1" x14ac:dyDescent="0.4">
      <c r="J114" s="2"/>
    </row>
    <row r="115" spans="10:19" ht="13.9" customHeight="1" x14ac:dyDescent="0.4">
      <c r="J115" s="2"/>
    </row>
    <row r="116" spans="10:19" ht="13.9" customHeight="1" x14ac:dyDescent="0.4">
      <c r="J116" s="2"/>
    </row>
    <row r="117" spans="10:19" ht="13.9" customHeight="1" x14ac:dyDescent="0.4">
      <c r="J117" s="2"/>
    </row>
    <row r="118" spans="10:19" ht="13.9" customHeight="1" x14ac:dyDescent="0.4">
      <c r="J118" s="2"/>
    </row>
    <row r="119" spans="10:19" ht="13.9" customHeight="1" x14ac:dyDescent="0.4">
      <c r="J119" s="2"/>
      <c r="S119" s="9" t="s">
        <v>4</v>
      </c>
    </row>
    <row r="120" spans="10:19" ht="13.9" customHeight="1" x14ac:dyDescent="0.4">
      <c r="J120" s="2"/>
    </row>
    <row r="121" spans="10:19" ht="13.9" customHeight="1" x14ac:dyDescent="0.4">
      <c r="J121" s="2"/>
    </row>
    <row r="122" spans="10:19" ht="13.9" customHeight="1" x14ac:dyDescent="0.4">
      <c r="J122" s="2"/>
    </row>
    <row r="123" spans="10:19" ht="13.9" customHeight="1" x14ac:dyDescent="0.4">
      <c r="J123" s="2"/>
    </row>
    <row r="124" spans="10:19" ht="13.9" customHeight="1" x14ac:dyDescent="0.4">
      <c r="J124" s="2"/>
    </row>
    <row r="125" spans="10:19" ht="13.9" customHeight="1" x14ac:dyDescent="0.4">
      <c r="J125" s="2"/>
    </row>
    <row r="126" spans="10:19" ht="13.9" customHeight="1" x14ac:dyDescent="0.4">
      <c r="J126" s="2"/>
    </row>
    <row r="127" spans="10:19" ht="13.9" customHeight="1" x14ac:dyDescent="0.4">
      <c r="J127" s="2"/>
    </row>
    <row r="128" spans="10:19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3" ht="13.9" customHeight="1" x14ac:dyDescent="0.4">
      <c r="J209" s="2"/>
    </row>
    <row r="210" spans="10:13" ht="13.9" customHeight="1" x14ac:dyDescent="0.4">
      <c r="J210" s="2"/>
    </row>
    <row r="211" spans="10:13" ht="13.9" customHeight="1" x14ac:dyDescent="0.4">
      <c r="J211" s="2"/>
    </row>
    <row r="212" spans="10:13" ht="13.9" customHeight="1" x14ac:dyDescent="0.4">
      <c r="J212" s="2"/>
    </row>
    <row r="213" spans="10:13" ht="13.9" customHeight="1" x14ac:dyDescent="0.4">
      <c r="J213" s="2"/>
    </row>
    <row r="214" spans="10:13" ht="13.9" customHeight="1" x14ac:dyDescent="0.4">
      <c r="J214" s="2"/>
      <c r="M214" s="9" t="s">
        <v>15</v>
      </c>
    </row>
    <row r="215" spans="10:13" ht="13.9" customHeight="1" x14ac:dyDescent="0.4">
      <c r="J215" s="2"/>
    </row>
    <row r="216" spans="10:13" ht="13.9" customHeight="1" x14ac:dyDescent="0.4">
      <c r="J216" s="2"/>
    </row>
    <row r="217" spans="10:13" ht="13.9" customHeight="1" x14ac:dyDescent="0.4">
      <c r="J217" s="2"/>
    </row>
    <row r="218" spans="10:13" ht="13.9" customHeight="1" x14ac:dyDescent="0.4">
      <c r="J218" s="2"/>
    </row>
    <row r="219" spans="10:13" ht="13.9" customHeight="1" x14ac:dyDescent="0.4">
      <c r="J219" s="2"/>
    </row>
    <row r="220" spans="10:13" ht="13.9" customHeight="1" x14ac:dyDescent="0.4">
      <c r="J220" s="2"/>
    </row>
    <row r="221" spans="10:13" ht="13.9" customHeight="1" x14ac:dyDescent="0.4">
      <c r="J221" s="2"/>
    </row>
    <row r="222" spans="10:13" ht="13.9" customHeight="1" x14ac:dyDescent="0.4">
      <c r="J222" s="2"/>
    </row>
    <row r="223" spans="10:13" ht="13.9" customHeight="1" x14ac:dyDescent="0.4">
      <c r="J223" s="2"/>
    </row>
    <row r="224" spans="10:13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sIlv7B/TZ3o5ZjPJg4jAjO/sD2n5vVxBQEIxcheybzOimnfKsEVdRB1/yTLg75PlJXuBXINbIxdFSwiK2jwI7Q==" saltValue="xA1yZxQ1mzYStCHg4EguiA==" spinCount="100000" sheet="1" formatCells="0" formatColumns="0" formatRows="0"/>
  <mergeCells count="2">
    <mergeCell ref="B1:C1"/>
    <mergeCell ref="D1:F1"/>
  </mergeCells>
  <phoneticPr fontId="1"/>
  <hyperlinks>
    <hyperlink ref="S119" location="'2-4'!D787" display="'2-4'!D787" xr:uid="{F4880EA3-2D02-4AA8-B438-071DB819152A}"/>
    <hyperlink ref="M214" location="'2-4'!D483" display="'2-4'!D483" xr:uid="{9FD74929-E439-4750-90D5-8B2B71DCCE8E}"/>
    <hyperlink ref="E10" location="目次!A15" display="目次!A15" xr:uid="{C9CDB832-05B6-48B0-83BC-46CC6B86588D}"/>
    <hyperlink ref="I1" location="目次!A1" display="目次!A1" xr:uid="{28086139-4139-49AF-A839-205E9CD8663E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303AC-05BF-466A-9BD0-9A2FEACB263B}">
  <sheetPr codeName="Sheet14">
    <tabColor theme="5" tint="0.79998168889431442"/>
  </sheetPr>
  <dimension ref="A1:O1384"/>
  <sheetViews>
    <sheetView topLeftCell="A2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2.9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"２： "&amp;目次!D13</f>
        <v xml:space="preserve">２： </v>
      </c>
      <c r="E1" s="171"/>
      <c r="F1" s="171"/>
      <c r="G1" s="157" t="str" cm="1">
        <f t="array" aca="1" ref="G1" ca="1">RIGHT(CELL("filename",A1),LEN(CELL("filename",A1))-FIND("]",CELL("filename",A1)))</f>
        <v>2-5</v>
      </c>
      <c r="H1" s="161"/>
      <c r="I1" s="153" t="s">
        <v>0</v>
      </c>
    </row>
    <row r="2" spans="1:9" ht="19.5" thickTop="1" x14ac:dyDescent="0.4">
      <c r="A2" s="62" t="str">
        <f ca="1">$G$1&amp;"-4-4"&amp;"_StepOne"</f>
        <v>2-5-4-4_StepOne</v>
      </c>
      <c r="B2" s="66" t="str">
        <f ca="1">$G$1&amp;"-4-5"&amp;"_StepOne"</f>
        <v>2-5-4-5_StepOne</v>
      </c>
      <c r="C2" s="67" t="str">
        <f ca="1">$G$1&amp;"-4-6"&amp;"_StepOne"</f>
        <v>2-5-4-6_StepOne</v>
      </c>
      <c r="D2" s="85" t="str">
        <f ca="1">$G$1&amp;"-5-4"&amp;"_StepOne"</f>
        <v>2-5-5-4_StepOne</v>
      </c>
      <c r="E2" s="86" t="str">
        <f ca="1">$G$1&amp;"-5-5"&amp;"_StepOne"</f>
        <v>2-5-5-5_StepOne</v>
      </c>
      <c r="F2" s="67" t="str">
        <f ca="1">$G$1&amp;"-5-6"&amp;"_StepOne"</f>
        <v>2-5-5-6_StepOne</v>
      </c>
      <c r="G2" s="62" t="str">
        <f ca="1">$G$1&amp;"-6-4"&amp;"_StepOne"</f>
        <v>2-5-6-4_StepOne</v>
      </c>
      <c r="H2" s="66" t="str">
        <f ca="1">$G$1&amp;"-6-5"&amp;"_StepOne"</f>
        <v>2-5-6-5_StepOne</v>
      </c>
      <c r="I2" s="67" t="str">
        <f ca="1">$G$1&amp;"-6-6"&amp;"_StepOne"</f>
        <v>2-5-6-6_StepOne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2-5-4-3_StepOne</v>
      </c>
      <c r="B4" s="57" t="str">
        <f ca="1">HYPERLINK("#D8",$G$1&amp;"-4 up")</f>
        <v>2-5-4 up</v>
      </c>
      <c r="C4" s="68" t="str">
        <f ca="1">$G$1&amp;"-4-7"&amp;"_StepOne"</f>
        <v>2-5-4-7_StepOne</v>
      </c>
      <c r="D4" s="81" t="str">
        <f ca="1">$G$1&amp;"-5-3"&amp;"_StepOne"</f>
        <v>2-5-5-3_StepOne</v>
      </c>
      <c r="E4" s="56" t="str">
        <f ca="1">HYPERLINK("#E8",$G$1&amp;"-5 up")</f>
        <v>2-5-5 up</v>
      </c>
      <c r="F4" s="84" t="str">
        <f ca="1">$G$1&amp;"-5-7"&amp;"_StepOne"</f>
        <v>2-5-5-7_StepOne</v>
      </c>
      <c r="G4" s="81" t="str">
        <f ca="1">$G$1&amp;"-6-3"&amp;"_StepOne"</f>
        <v>2-5-6-3_StepOne</v>
      </c>
      <c r="H4" s="57" t="str">
        <f ca="1">HYPERLINK("#F8",$G$1&amp;"-6 up")</f>
        <v>2-5-6 up</v>
      </c>
      <c r="I4" s="68" t="str">
        <f ca="1">$G$1&amp;"-6-7"&amp;"_StepOne"</f>
        <v>2-5-6-7_StepOne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2-5-4-2_StepOne</v>
      </c>
      <c r="B6" s="78" t="str">
        <f ca="1">$G$1&amp;"-4-1"&amp;"_StepOne"</f>
        <v>2-5-4-1_StepOne</v>
      </c>
      <c r="C6" s="69" t="str">
        <f ca="1">$G$1&amp;"-4-8"&amp;"_StepOne"</f>
        <v>2-5-4-8_StepOne</v>
      </c>
      <c r="D6" s="81" t="str">
        <f ca="1">$G$1&amp;"-5-2"&amp;"_StepOne"</f>
        <v>2-5-5-2_StepOne</v>
      </c>
      <c r="E6" s="78" t="str">
        <f ca="1">$G$1&amp;"-5-1"&amp;"_StepOne"</f>
        <v>2-5-5-1_StepOne</v>
      </c>
      <c r="F6" s="69" t="str">
        <f ca="1">$G$1&amp;"-5-8"&amp;"_StepOne"</f>
        <v>2-5-5-8_StepOne</v>
      </c>
      <c r="G6" s="88" t="str">
        <f ca="1">$G$1&amp;"-6-2"&amp;"_StepOne"</f>
        <v>2-5-6-2_StepOne</v>
      </c>
      <c r="H6" s="87" t="str">
        <f ca="1">$G$1&amp;"-6-1"&amp;"_StepOne"</f>
        <v>2-5-6-1_StepOne</v>
      </c>
      <c r="I6" s="89" t="str">
        <f ca="1">$G$1&amp;"-6-8"&amp;"_StepOne"</f>
        <v>2-5-6-8_StepOne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2-5-3-4_StepOne</v>
      </c>
      <c r="B8" s="82" t="str">
        <f ca="1">$G$1&amp;"-3-5"&amp;"_StepOne"</f>
        <v>2-5-3-5_StepOne</v>
      </c>
      <c r="C8" s="83" t="str">
        <f ca="1">$G$1&amp;"-3-6"&amp;"_StepOne"</f>
        <v>2-5-3-6_StepOne</v>
      </c>
      <c r="D8" s="71" t="str">
        <f ca="1">HYPERLINK("#B4",$G$1&amp;"-4"&amp;" down")</f>
        <v>2-5-4 down</v>
      </c>
      <c r="E8" s="72" t="str">
        <f ca="1">HYPERLINK("#E4",$G$1&amp;"-5"&amp;" down")</f>
        <v>2-5-5 down</v>
      </c>
      <c r="F8" s="58" t="str">
        <f ca="1">HYPERLINK("#H4",$G$1&amp;"-6"&amp;" down")</f>
        <v>2-5-6 down</v>
      </c>
      <c r="G8" s="77" t="str">
        <f ca="1">$G$1&amp;"-7-4"&amp;"_StepOne"</f>
        <v>2-5-7-4_StepOne</v>
      </c>
      <c r="H8" s="87" t="str">
        <f ca="1">$G$1&amp;"-7-5"&amp;"_StepOne"</f>
        <v>2-5-7-5_StepOne</v>
      </c>
      <c r="I8" s="67" t="str">
        <f ca="1">$G$1&amp;"-7-6"&amp;"_StepOne"</f>
        <v>2-5-7-6_StepOne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2-5-3-3_StepOne</v>
      </c>
      <c r="B10" s="57" t="str">
        <f ca="1">HYPERLINK("#D10",$G$1&amp;"-3 up")</f>
        <v>2-5-3 up</v>
      </c>
      <c r="C10" s="68" t="str">
        <f ca="1">$G$1&amp;"-3-7"&amp;"_StepOne"</f>
        <v>2-5-3-7_StepOne</v>
      </c>
      <c r="D10" s="70" t="str">
        <f ca="1">HYPERLINK("#B10",$G$1&amp;"-3"&amp;" down")</f>
        <v>2-5-3 down</v>
      </c>
      <c r="E10" s="96" t="str">
        <f ca="1">$G$1&amp;" up"</f>
        <v>2-5 up</v>
      </c>
      <c r="F10" s="59" t="str">
        <f ca="1">HYPERLINK("#H10",$G$1&amp;"-7"&amp;" down")</f>
        <v>2-5-7 down</v>
      </c>
      <c r="G10" s="90" t="str">
        <f ca="1">$G$1&amp;"-7-3"&amp;"_StepOne"</f>
        <v>2-5-7-3_StepOne</v>
      </c>
      <c r="H10" s="56" t="str">
        <f ca="1">HYPERLINK("#F10",$G$1&amp;"-7 up")</f>
        <v>2-5-7 up</v>
      </c>
      <c r="I10" s="68" t="str">
        <f ca="1">$G$1&amp;"-7-7"&amp;"_StepOne"</f>
        <v>2-5-7-7_StepOne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IF(目次!B15="","",目次!B15)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2-5-3-2_StepOne</v>
      </c>
      <c r="B12" s="79" t="str">
        <f ca="1">$G$1&amp;"-3-1"&amp;"_StepOne"</f>
        <v>2-5-3-1_StepOne</v>
      </c>
      <c r="C12" s="69" t="str">
        <f ca="1">$G$1&amp;"-3-8"&amp;"_StepOne"</f>
        <v>2-5-3-8_StepOne</v>
      </c>
      <c r="D12" s="70" t="str">
        <f ca="1">HYPERLINK("#B16",$G$1&amp;"-2"&amp;" down")</f>
        <v>2-5-2 down</v>
      </c>
      <c r="E12" s="55" t="str">
        <f ca="1">HYPERLINK("#E16",$G$1&amp;"-1"&amp;" down")</f>
        <v>2-5-1 down</v>
      </c>
      <c r="F12" s="59" t="str">
        <f ca="1">HYPERLINK("#H16",$G$1&amp;"-8"&amp;" down")</f>
        <v>2-5-8 down</v>
      </c>
      <c r="G12" s="77" t="str">
        <f ca="1">$G$1&amp;"-7-2"&amp;"_StepOne"</f>
        <v>2-5-7-2_StepOne</v>
      </c>
      <c r="H12" s="63" t="str">
        <f ca="1">$G$1&amp;"-7-1"&amp;"_StepOne"</f>
        <v>2-5-7-1_StepOne</v>
      </c>
      <c r="I12" s="69" t="str">
        <f ca="1">$G$1&amp;"-7-8"&amp;"_StepOne"</f>
        <v>2-5-7-8_StepOne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2-5-2-4_StepOne</v>
      </c>
      <c r="B14" s="63" t="str">
        <f ca="1">$G$1&amp;"-2-5"&amp;"_StepOne"</f>
        <v>2-5-2-5_StepOne</v>
      </c>
      <c r="C14" s="77" t="str">
        <f ca="1">$G$1&amp;"-2-6"&amp;"_StepOne"</f>
        <v>2-5-2-6_StepOne</v>
      </c>
      <c r="D14" s="62" t="str">
        <f ca="1">$G$1&amp;"-1-4"&amp;"_StepOne"</f>
        <v>2-5-1-4_StepOne</v>
      </c>
      <c r="E14" s="66" t="str">
        <f ca="1">$G$1&amp;"-1-5"&amp;"_StepOne"</f>
        <v>2-5-1-5_StepOne</v>
      </c>
      <c r="F14" s="67" t="str">
        <f ca="1">$G$1&amp;"-1-6"&amp;"_StepOne"</f>
        <v>2-5-1-6_StepOne</v>
      </c>
      <c r="G14" s="85" t="str">
        <f ca="1">$G$1&amp;"-8-4"&amp;"_StepOne"</f>
        <v>2-5-8-4_StepOne</v>
      </c>
      <c r="H14" s="82" t="str">
        <f ca="1">$G$1&amp;"-8-5"&amp;"_StepOne"</f>
        <v>2-5-8-5_StepOne</v>
      </c>
      <c r="I14" s="89" t="str">
        <f ca="1">$G$1&amp;"-8-6"&amp;"_StepOne"</f>
        <v>2-5-8-6_StepOne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2-5-2-3_StepOne</v>
      </c>
      <c r="B16" s="57" t="str">
        <f ca="1">HYPERLINK("#D12",$G$1&amp;"-2 up")</f>
        <v>2-5-2 up</v>
      </c>
      <c r="C16" s="77" t="str">
        <f ca="1">$G$1&amp;"-2-7"&amp;"_StepOne"</f>
        <v>2-5-2-7_StepOne</v>
      </c>
      <c r="D16" s="65" t="str">
        <f ca="1">$G$1&amp;"-1-3"&amp;"_StepOne"</f>
        <v>2-5-1-3_StepOne</v>
      </c>
      <c r="E16" s="56" t="str">
        <f ca="1">HYPERLINK("#E12",$G$1&amp;"-1"&amp;" up")</f>
        <v>2-5-1 up</v>
      </c>
      <c r="F16" s="68" t="str">
        <f ca="1">$G$1&amp;"-1-7"&amp;"_StepOne"</f>
        <v>2-5-1-7_StepOne</v>
      </c>
      <c r="G16" s="65" t="str">
        <f ca="1">$G$1&amp;"-8-3"&amp;"_StepOne"</f>
        <v>2-5-8-3_StepOne</v>
      </c>
      <c r="H16" s="57" t="str">
        <f ca="1">HYPERLINK("#F12",$G$1&amp;"-8 up")</f>
        <v>2-5-8 up</v>
      </c>
      <c r="I16" s="68" t="str">
        <f ca="1">$G$1&amp;"-8-7"&amp;"_StepOne"</f>
        <v>2-5-8-7_StepOne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2-5-2-2_StepOne</v>
      </c>
      <c r="B18" s="73" t="str">
        <f ca="1">$G$1&amp;"-2-1"&amp;"_StepOne"</f>
        <v>2-5-2-1_StepOne</v>
      </c>
      <c r="C18" s="78" t="str">
        <f ca="1">$G$1&amp;"-2-8"&amp;"_StepOne"</f>
        <v>2-5-2-8_StepOne</v>
      </c>
      <c r="D18" s="64" t="str">
        <f ca="1">$G$1&amp;"-1-2"&amp;"_StepOne"</f>
        <v>2-5-1-2_StepOne</v>
      </c>
      <c r="E18" s="63" t="str">
        <f ca="1">$G$1&amp;"-1-1"&amp;"_StepOne"</f>
        <v>2-5-1-1_StepOne</v>
      </c>
      <c r="F18" s="69" t="str">
        <f ca="1">$G$1&amp;"-1-8"&amp;"_StepOne"</f>
        <v>2-5-1-8_StepOne</v>
      </c>
      <c r="G18" s="80" t="str">
        <f ca="1">$G$1&amp;"-8-2"&amp;"_StepOne"</f>
        <v>2-5-8-2_StepOne</v>
      </c>
      <c r="H18" s="63" t="str">
        <f ca="1">$G$1&amp;"-8-1"&amp;"_StepOne"</f>
        <v>2-5-8-1_StepOne</v>
      </c>
      <c r="I18" s="69" t="str">
        <f ca="1">$G$1&amp;"-8-8"&amp;"_StepOne"</f>
        <v>2-5-8-8_StepOne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5" ht="13.9" customHeight="1" x14ac:dyDescent="0.4">
      <c r="J33" s="2"/>
    </row>
    <row r="34" spans="10:15" ht="13.9" customHeight="1" x14ac:dyDescent="0.4">
      <c r="J34" s="2"/>
    </row>
    <row r="35" spans="10:15" ht="13.9" customHeight="1" x14ac:dyDescent="0.4">
      <c r="J35" s="2"/>
    </row>
    <row r="36" spans="10:15" ht="13.9" customHeight="1" x14ac:dyDescent="0.4">
      <c r="J36" s="2"/>
    </row>
    <row r="37" spans="10:15" ht="13.9" customHeight="1" x14ac:dyDescent="0.4">
      <c r="J37" s="2"/>
    </row>
    <row r="38" spans="10:15" ht="13.9" customHeight="1" x14ac:dyDescent="0.4">
      <c r="J38" s="2"/>
    </row>
    <row r="39" spans="10:15" ht="13.9" customHeight="1" x14ac:dyDescent="0.4">
      <c r="J39" s="2"/>
    </row>
    <row r="40" spans="10:15" ht="13.9" customHeight="1" x14ac:dyDescent="0.4">
      <c r="J40" s="2"/>
    </row>
    <row r="41" spans="10:15" ht="13.9" customHeight="1" x14ac:dyDescent="0.4">
      <c r="J41" s="2"/>
      <c r="O41" s="9" t="s">
        <v>5</v>
      </c>
    </row>
    <row r="42" spans="10:15" ht="13.9" customHeight="1" x14ac:dyDescent="0.4">
      <c r="J42" s="2"/>
    </row>
    <row r="43" spans="10:15" ht="13.9" customHeight="1" x14ac:dyDescent="0.4">
      <c r="J43" s="2"/>
    </row>
    <row r="44" spans="10:15" ht="13.9" customHeight="1" x14ac:dyDescent="0.4">
      <c r="J44" s="2"/>
    </row>
    <row r="45" spans="10:15" ht="13.9" customHeight="1" x14ac:dyDescent="0.4">
      <c r="J45" s="2"/>
    </row>
    <row r="46" spans="10:15" ht="13.9" customHeight="1" x14ac:dyDescent="0.4">
      <c r="J46" s="2"/>
    </row>
    <row r="47" spans="10:15" ht="13.9" customHeight="1" x14ac:dyDescent="0.4">
      <c r="J47" s="2"/>
    </row>
    <row r="48" spans="10:15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4" ht="13.9" customHeight="1" x14ac:dyDescent="0.4">
      <c r="J465" s="2"/>
    </row>
    <row r="466" spans="10:14" ht="13.9" customHeight="1" x14ac:dyDescent="0.4">
      <c r="J466" s="2"/>
    </row>
    <row r="467" spans="10:14" ht="13.9" customHeight="1" x14ac:dyDescent="0.4">
      <c r="J467" s="2"/>
    </row>
    <row r="468" spans="10:14" ht="13.9" customHeight="1" x14ac:dyDescent="0.4">
      <c r="J468" s="2"/>
    </row>
    <row r="469" spans="10:14" ht="13.9" customHeight="1" x14ac:dyDescent="0.4">
      <c r="J469" s="2"/>
    </row>
    <row r="470" spans="10:14" ht="13.9" customHeight="1" x14ac:dyDescent="0.4">
      <c r="J470" s="2"/>
    </row>
    <row r="471" spans="10:14" ht="13.9" customHeight="1" x14ac:dyDescent="0.4">
      <c r="J471" s="2"/>
      <c r="N471" s="9" t="s">
        <v>16</v>
      </c>
    </row>
    <row r="472" spans="10:14" ht="13.9" customHeight="1" x14ac:dyDescent="0.4">
      <c r="J472" s="2"/>
    </row>
    <row r="473" spans="10:14" ht="13.9" customHeight="1" x14ac:dyDescent="0.4">
      <c r="J473" s="2"/>
    </row>
    <row r="474" spans="10:14" ht="13.9" customHeight="1" x14ac:dyDescent="0.4">
      <c r="J474" s="2"/>
    </row>
    <row r="475" spans="10:14" ht="13.9" customHeight="1" x14ac:dyDescent="0.4">
      <c r="J475" s="2"/>
    </row>
    <row r="476" spans="10:14" ht="13.9" customHeight="1" x14ac:dyDescent="0.4">
      <c r="J476" s="2"/>
    </row>
    <row r="477" spans="10:14" ht="13.9" customHeight="1" x14ac:dyDescent="0.4">
      <c r="J477" s="2"/>
    </row>
    <row r="478" spans="10:14" ht="13.9" customHeight="1" x14ac:dyDescent="0.4">
      <c r="J478" s="2"/>
    </row>
    <row r="479" spans="10:14" ht="13.9" customHeight="1" x14ac:dyDescent="0.4">
      <c r="J479" s="2"/>
    </row>
    <row r="480" spans="10:14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l8aXJyCP5UVqnE/iKXwQUgNvAoMm7GhcZVPlqm/V36IOhwuGu5QnsJDWAR9Wt6/oEw4Ga2Di6aDS9lxaPpzMIA==" saltValue="RZ1blHGdJMbRxa0JFLXBig==" spinCount="100000" sheet="1" formatCells="0" formatColumns="0" formatRows="0"/>
  <mergeCells count="2">
    <mergeCell ref="B1:C1"/>
    <mergeCell ref="D1:F1"/>
  </mergeCells>
  <phoneticPr fontId="1"/>
  <hyperlinks>
    <hyperlink ref="O41" location="'2-5'!D787" display="'2-5'!D787" xr:uid="{39E34AC1-B0AD-497D-8AB7-E3EC1D9D4B09}"/>
    <hyperlink ref="N471" location="'2-5'!D483" display="'2-5'!D483" xr:uid="{02C84578-85BA-465C-A713-968EE2BAC612}"/>
    <hyperlink ref="E10" location="目次!B15" display="目次!B15" xr:uid="{A9E2B8EA-9B07-4618-BF50-F4CAF079FA96}"/>
    <hyperlink ref="I1" location="目次!A1" display="目次!A1" xr:uid="{D05372EE-D661-43BE-887A-1B382F3901B5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273CE-9513-4035-9A00-DF799274C091}">
  <sheetPr codeName="Sheet15">
    <tabColor theme="5" tint="0.79998168889431442"/>
  </sheetPr>
  <dimension ref="A1:N1384"/>
  <sheetViews>
    <sheetView topLeftCell="A2" zoomScaleNormal="100" workbookViewId="0">
      <selection activeCell="F10" sqref="F10:I11"/>
    </sheetView>
  </sheetViews>
  <sheetFormatPr defaultColWidth="3.625" defaultRowHeight="12" x14ac:dyDescent="0.4"/>
  <cols>
    <col min="1" max="9" width="26.375" style="2" customWidth="1"/>
    <col min="10" max="16384" width="3.625" style="2"/>
  </cols>
  <sheetData>
    <row r="1" spans="1:9" ht="51.6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"２： "&amp;目次!D13</f>
        <v xml:space="preserve">２： </v>
      </c>
      <c r="E1" s="171"/>
      <c r="F1" s="171"/>
      <c r="G1" s="157" t="str" cm="1">
        <f t="array" aca="1" ref="G1" ca="1">RIGHT(CELL("filename",A1),LEN(CELL("filename",A1))-FIND("]",CELL("filename",A1)))</f>
        <v>2-6</v>
      </c>
      <c r="H1" s="161"/>
      <c r="I1" s="153" t="s">
        <v>0</v>
      </c>
    </row>
    <row r="2" spans="1:9" ht="19.5" thickTop="1" x14ac:dyDescent="0.4">
      <c r="A2" s="62" t="str">
        <f ca="1">$G$1&amp;"-4-4"&amp;"_StepOne"</f>
        <v>2-6-4-4_StepOne</v>
      </c>
      <c r="B2" s="66" t="str">
        <f ca="1">$G$1&amp;"-4-5"&amp;"_StepOne"</f>
        <v>2-6-4-5_StepOne</v>
      </c>
      <c r="C2" s="67" t="str">
        <f ca="1">$G$1&amp;"-4-6"&amp;"_StepOne"</f>
        <v>2-6-4-6_StepOne</v>
      </c>
      <c r="D2" s="85" t="str">
        <f ca="1">$G$1&amp;"-5-4"&amp;"_StepOne"</f>
        <v>2-6-5-4_StepOne</v>
      </c>
      <c r="E2" s="86" t="str">
        <f ca="1">$G$1&amp;"-5-5"&amp;"_StepOne"</f>
        <v>2-6-5-5_StepOne</v>
      </c>
      <c r="F2" s="67" t="str">
        <f ca="1">$G$1&amp;"-5-6"&amp;"_StepOne"</f>
        <v>2-6-5-6_StepOne</v>
      </c>
      <c r="G2" s="62" t="str">
        <f ca="1">$G$1&amp;"-6-4"&amp;"_StepOne"</f>
        <v>2-6-6-4_StepOne</v>
      </c>
      <c r="H2" s="66" t="str">
        <f ca="1">$G$1&amp;"-6-5"&amp;"_StepOne"</f>
        <v>2-6-6-5_StepOne</v>
      </c>
      <c r="I2" s="67" t="str">
        <f ca="1">$G$1&amp;"-6-6"&amp;"_StepOne"</f>
        <v>2-6-6-6_StepOne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2-6-4-3_StepOne</v>
      </c>
      <c r="B4" s="57" t="str">
        <f ca="1">HYPERLINK("#D8",$G$1&amp;"-4 up")</f>
        <v>2-6-4 up</v>
      </c>
      <c r="C4" s="68" t="str">
        <f ca="1">$G$1&amp;"-4-7"&amp;"_StepOne"</f>
        <v>2-6-4-7_StepOne</v>
      </c>
      <c r="D4" s="81" t="str">
        <f ca="1">$G$1&amp;"-5-3"&amp;"_StepOne"</f>
        <v>2-6-5-3_StepOne</v>
      </c>
      <c r="E4" s="56" t="str">
        <f ca="1">HYPERLINK("#E8",$G$1&amp;"-5 up")</f>
        <v>2-6-5 up</v>
      </c>
      <c r="F4" s="84" t="str">
        <f ca="1">$G$1&amp;"-5-7"&amp;"_StepOne"</f>
        <v>2-6-5-7_StepOne</v>
      </c>
      <c r="G4" s="81" t="str">
        <f ca="1">$G$1&amp;"-6-3"&amp;"_StepOne"</f>
        <v>2-6-6-3_StepOne</v>
      </c>
      <c r="H4" s="57" t="str">
        <f ca="1">HYPERLINK("#F8",$G$1&amp;"-6 up")</f>
        <v>2-6-6 up</v>
      </c>
      <c r="I4" s="68" t="str">
        <f ca="1">$G$1&amp;"-6-7"&amp;"_StepOne"</f>
        <v>2-6-6-7_StepOne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2-6-4-2_StepOne</v>
      </c>
      <c r="B6" s="78" t="str">
        <f ca="1">$G$1&amp;"-4-1"&amp;"_StepOne"</f>
        <v>2-6-4-1_StepOne</v>
      </c>
      <c r="C6" s="69" t="str">
        <f ca="1">$G$1&amp;"-4-8"&amp;"_StepOne"</f>
        <v>2-6-4-8_StepOne</v>
      </c>
      <c r="D6" s="81" t="str">
        <f ca="1">$G$1&amp;"-5-2"&amp;"_StepOne"</f>
        <v>2-6-5-2_StepOne</v>
      </c>
      <c r="E6" s="78" t="str">
        <f ca="1">$G$1&amp;"-5-1"&amp;"_StepOne"</f>
        <v>2-6-5-1_StepOne</v>
      </c>
      <c r="F6" s="69" t="str">
        <f ca="1">$G$1&amp;"-5-8"&amp;"_StepOne"</f>
        <v>2-6-5-8_StepOne</v>
      </c>
      <c r="G6" s="88" t="str">
        <f ca="1">$G$1&amp;"-6-2"&amp;"_StepOne"</f>
        <v>2-6-6-2_StepOne</v>
      </c>
      <c r="H6" s="87" t="str">
        <f ca="1">$G$1&amp;"-6-1"&amp;"_StepOne"</f>
        <v>2-6-6-1_StepOne</v>
      </c>
      <c r="I6" s="89" t="str">
        <f ca="1">$G$1&amp;"-6-8"&amp;"_StepOne"</f>
        <v>2-6-6-8_StepOne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2-6-3-4_StepOne</v>
      </c>
      <c r="B8" s="82" t="str">
        <f ca="1">$G$1&amp;"-3-5"&amp;"_StepOne"</f>
        <v>2-6-3-5_StepOne</v>
      </c>
      <c r="C8" s="83" t="str">
        <f ca="1">$G$1&amp;"-3-6"&amp;"_StepOne"</f>
        <v>2-6-3-6_StepOne</v>
      </c>
      <c r="D8" s="71" t="str">
        <f ca="1">HYPERLINK("#B4",$G$1&amp;"-4"&amp;" down")</f>
        <v>2-6-4 down</v>
      </c>
      <c r="E8" s="72" t="str">
        <f ca="1">HYPERLINK("#E4",$G$1&amp;"-5"&amp;" down")</f>
        <v>2-6-5 down</v>
      </c>
      <c r="F8" s="58" t="str">
        <f ca="1">HYPERLINK("#H4",$G$1&amp;"-6"&amp;" down")</f>
        <v>2-6-6 down</v>
      </c>
      <c r="G8" s="77" t="str">
        <f ca="1">$G$1&amp;"-7-4"&amp;"_StepOne"</f>
        <v>2-6-7-4_StepOne</v>
      </c>
      <c r="H8" s="87" t="str">
        <f ca="1">$G$1&amp;"-7-5"&amp;"_StepOne"</f>
        <v>2-6-7-5_StepOne</v>
      </c>
      <c r="I8" s="67" t="str">
        <f ca="1">$G$1&amp;"-7-6"&amp;"_StepOne"</f>
        <v>2-6-7-6_StepOne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2-6-3-3_StepOne</v>
      </c>
      <c r="B10" s="57" t="str">
        <f ca="1">HYPERLINK("#D10",$G$1&amp;"-3 up")</f>
        <v>2-6-3 up</v>
      </c>
      <c r="C10" s="68" t="str">
        <f ca="1">$G$1&amp;"-3-7"&amp;"_StepOne"</f>
        <v>2-6-3-7_StepOne</v>
      </c>
      <c r="D10" s="70" t="str">
        <f ca="1">HYPERLINK("#B10",$G$1&amp;"-3"&amp;" down")</f>
        <v>2-6-3 down</v>
      </c>
      <c r="E10" s="96" t="str">
        <f ca="1">$G$1&amp;" up"</f>
        <v>2-6 up</v>
      </c>
      <c r="F10" s="59" t="str">
        <f ca="1">HYPERLINK("#H10",$G$1&amp;"-7"&amp;" down")</f>
        <v>2-6-7 down</v>
      </c>
      <c r="G10" s="90" t="str">
        <f ca="1">$G$1&amp;"-7-3"&amp;"_StepOne"</f>
        <v>2-6-7-3_StepOne</v>
      </c>
      <c r="H10" s="56" t="str">
        <f ca="1">HYPERLINK("#F10",$G$1&amp;"-7 up")</f>
        <v>2-6-7 up</v>
      </c>
      <c r="I10" s="68" t="str">
        <f ca="1">$G$1&amp;"-7-7"&amp;"_StepOne"</f>
        <v>2-6-7-7_StepOne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IF(目次!C15="","",目次!C15)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2-6-3-2_StepOne</v>
      </c>
      <c r="B12" s="79" t="str">
        <f ca="1">$G$1&amp;"-3-1"&amp;"_StepOne"</f>
        <v>2-6-3-1_StepOne</v>
      </c>
      <c r="C12" s="69" t="str">
        <f ca="1">$G$1&amp;"-3-8"&amp;"_StepOne"</f>
        <v>2-6-3-8_StepOne</v>
      </c>
      <c r="D12" s="70" t="str">
        <f ca="1">HYPERLINK("#B16",$G$1&amp;"-2"&amp;" down")</f>
        <v>2-6-2 down</v>
      </c>
      <c r="E12" s="55" t="str">
        <f ca="1">HYPERLINK("#E16",$G$1&amp;"-1"&amp;" down")</f>
        <v>2-6-1 down</v>
      </c>
      <c r="F12" s="59" t="str">
        <f ca="1">HYPERLINK("#H16",$G$1&amp;"-8"&amp;" down")</f>
        <v>2-6-8 down</v>
      </c>
      <c r="G12" s="77" t="str">
        <f ca="1">$G$1&amp;"-7-2"&amp;"_StepOne"</f>
        <v>2-6-7-2_StepOne</v>
      </c>
      <c r="H12" s="63" t="str">
        <f ca="1">$G$1&amp;"-7-1"&amp;"_StepOne"</f>
        <v>2-6-7-1_StepOne</v>
      </c>
      <c r="I12" s="69" t="str">
        <f ca="1">$G$1&amp;"-7-8"&amp;"_StepOne"</f>
        <v>2-6-7-8_StepOne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2-6-2-4_StepOne</v>
      </c>
      <c r="B14" s="63" t="str">
        <f ca="1">$G$1&amp;"-2-5"&amp;"_StepOne"</f>
        <v>2-6-2-5_StepOne</v>
      </c>
      <c r="C14" s="77" t="str">
        <f ca="1">$G$1&amp;"-2-6"&amp;"_StepOne"</f>
        <v>2-6-2-6_StepOne</v>
      </c>
      <c r="D14" s="62" t="str">
        <f ca="1">$G$1&amp;"-1-4"&amp;"_StepOne"</f>
        <v>2-6-1-4_StepOne</v>
      </c>
      <c r="E14" s="66" t="str">
        <f ca="1">$G$1&amp;"-1-5"&amp;"_StepOne"</f>
        <v>2-6-1-5_StepOne</v>
      </c>
      <c r="F14" s="67" t="str">
        <f ca="1">$G$1&amp;"-1-6"&amp;"_StepOne"</f>
        <v>2-6-1-6_StepOne</v>
      </c>
      <c r="G14" s="85" t="str">
        <f ca="1">$G$1&amp;"-8-4"&amp;"_StepOne"</f>
        <v>2-6-8-4_StepOne</v>
      </c>
      <c r="H14" s="82" t="str">
        <f ca="1">$G$1&amp;"-8-5"&amp;"_StepOne"</f>
        <v>2-6-8-5_StepOne</v>
      </c>
      <c r="I14" s="89" t="str">
        <f ca="1">$G$1&amp;"-8-6"&amp;"_StepOne"</f>
        <v>2-6-8-6_StepOne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2-6-2-3_StepOne</v>
      </c>
      <c r="B16" s="57" t="str">
        <f ca="1">HYPERLINK("#D12",$G$1&amp;"-2 up")</f>
        <v>2-6-2 up</v>
      </c>
      <c r="C16" s="77" t="str">
        <f ca="1">$G$1&amp;"-2-7"&amp;"_StepOne"</f>
        <v>2-6-2-7_StepOne</v>
      </c>
      <c r="D16" s="65" t="str">
        <f ca="1">$G$1&amp;"-1-3"&amp;"_StepOne"</f>
        <v>2-6-1-3_StepOne</v>
      </c>
      <c r="E16" s="56" t="str">
        <f ca="1">HYPERLINK("#E12",$G$1&amp;"-1"&amp;" up")</f>
        <v>2-6-1 up</v>
      </c>
      <c r="F16" s="68" t="str">
        <f ca="1">$G$1&amp;"-1-7"&amp;"_StepOne"</f>
        <v>2-6-1-7_StepOne</v>
      </c>
      <c r="G16" s="65" t="str">
        <f ca="1">$G$1&amp;"-8-3"&amp;"_StepOne"</f>
        <v>2-6-8-3_StepOne</v>
      </c>
      <c r="H16" s="57" t="str">
        <f ca="1">HYPERLINK("#F12",$G$1&amp;"-8 up")</f>
        <v>2-6-8 up</v>
      </c>
      <c r="I16" s="68" t="str">
        <f ca="1">$G$1&amp;"-8-7"&amp;"_StepOne"</f>
        <v>2-6-8-7_StepOne</v>
      </c>
    </row>
    <row r="17" spans="1:9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9" ht="19.5" thickTop="1" x14ac:dyDescent="0.4">
      <c r="A18" s="74" t="str">
        <f ca="1">$G$1&amp;"-2-2"&amp;"_StepOne"</f>
        <v>2-6-2-2_StepOne</v>
      </c>
      <c r="B18" s="73" t="str">
        <f ca="1">$G$1&amp;"-2-1"&amp;"_StepOne"</f>
        <v>2-6-2-1_StepOne</v>
      </c>
      <c r="C18" s="78" t="str">
        <f ca="1">$G$1&amp;"-2-8"&amp;"_StepOne"</f>
        <v>2-6-2-8_StepOne</v>
      </c>
      <c r="D18" s="64" t="str">
        <f ca="1">$G$1&amp;"-1-2"&amp;"_StepOne"</f>
        <v>2-6-1-2_StepOne</v>
      </c>
      <c r="E18" s="63" t="str">
        <f ca="1">$G$1&amp;"-1-1"&amp;"_StepOne"</f>
        <v>2-6-1-1_StepOne</v>
      </c>
      <c r="F18" s="69" t="str">
        <f ca="1">$G$1&amp;"-1-8"&amp;"_StepOne"</f>
        <v>2-6-1-8_StepOne</v>
      </c>
      <c r="G18" s="80" t="str">
        <f ca="1">$G$1&amp;"-8-2"&amp;"_StepOne"</f>
        <v>2-6-8-2_StepOne</v>
      </c>
      <c r="H18" s="63" t="str">
        <f ca="1">$G$1&amp;"-8-1"&amp;"_StepOne"</f>
        <v>2-6-8-1_StepOne</v>
      </c>
      <c r="I18" s="69" t="str">
        <f ca="1">$G$1&amp;"-8-8"&amp;"_StepOne"</f>
        <v>2-6-8-8_StepOne</v>
      </c>
    </row>
    <row r="19" spans="1:9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9" ht="13.9" customHeight="1" x14ac:dyDescent="0.4"/>
    <row r="21" spans="1:9" ht="13.9" customHeight="1" x14ac:dyDescent="0.4"/>
    <row r="22" spans="1:9" ht="13.9" customHeight="1" x14ac:dyDescent="0.4"/>
    <row r="23" spans="1:9" ht="13.9" customHeight="1" x14ac:dyDescent="0.4"/>
    <row r="24" spans="1:9" ht="13.9" customHeight="1" x14ac:dyDescent="0.4"/>
    <row r="25" spans="1:9" ht="13.9" customHeight="1" x14ac:dyDescent="0.4"/>
    <row r="26" spans="1:9" ht="13.9" customHeight="1" x14ac:dyDescent="0.4"/>
    <row r="27" spans="1:9" ht="13.9" customHeight="1" x14ac:dyDescent="0.4"/>
    <row r="28" spans="1:9" ht="13.9" customHeight="1" x14ac:dyDescent="0.4"/>
    <row r="29" spans="1:9" ht="13.9" customHeight="1" x14ac:dyDescent="0.4"/>
    <row r="30" spans="1:9" ht="13.9" customHeight="1" x14ac:dyDescent="0.4"/>
    <row r="31" spans="1:9" ht="13.9" customHeight="1" x14ac:dyDescent="0.4"/>
    <row r="32" spans="1:9" ht="13.9" customHeight="1" x14ac:dyDescent="0.4"/>
    <row r="33" spans="14:14" ht="13.9" customHeight="1" x14ac:dyDescent="0.4"/>
    <row r="34" spans="14:14" ht="13.9" customHeight="1" x14ac:dyDescent="0.4"/>
    <row r="35" spans="14:14" ht="13.9" customHeight="1" x14ac:dyDescent="0.4"/>
    <row r="36" spans="14:14" ht="13.9" customHeight="1" x14ac:dyDescent="0.4"/>
    <row r="37" spans="14:14" ht="13.9" customHeight="1" x14ac:dyDescent="0.4"/>
    <row r="38" spans="14:14" ht="13.9" customHeight="1" x14ac:dyDescent="0.4"/>
    <row r="39" spans="14:14" ht="13.9" customHeight="1" x14ac:dyDescent="0.4"/>
    <row r="40" spans="14:14" ht="13.9" customHeight="1" x14ac:dyDescent="0.4"/>
    <row r="41" spans="14:14" ht="13.9" customHeight="1" x14ac:dyDescent="0.4"/>
    <row r="42" spans="14:14" ht="13.9" customHeight="1" x14ac:dyDescent="0.4"/>
    <row r="43" spans="14:14" ht="13.9" customHeight="1" x14ac:dyDescent="0.4"/>
    <row r="44" spans="14:14" ht="13.9" customHeight="1" x14ac:dyDescent="0.4"/>
    <row r="45" spans="14:14" ht="13.9" customHeight="1" x14ac:dyDescent="0.4">
      <c r="N45" s="17" t="s">
        <v>6</v>
      </c>
    </row>
    <row r="46" spans="14:14" ht="13.9" customHeight="1" x14ac:dyDescent="0.4"/>
    <row r="47" spans="14:14" ht="13.9" customHeight="1" x14ac:dyDescent="0.4"/>
    <row r="48" spans="14:14" ht="13.9" customHeight="1" x14ac:dyDescent="0.4"/>
    <row r="49" ht="13.9" customHeight="1" x14ac:dyDescent="0.4"/>
    <row r="50" ht="13.9" customHeight="1" x14ac:dyDescent="0.4"/>
    <row r="51" ht="13.9" customHeight="1" x14ac:dyDescent="0.4"/>
    <row r="52" ht="13.9" customHeight="1" x14ac:dyDescent="0.4"/>
    <row r="53" ht="13.9" customHeight="1" x14ac:dyDescent="0.4"/>
    <row r="54" ht="13.9" customHeight="1" x14ac:dyDescent="0.4"/>
    <row r="55" ht="13.9" customHeight="1" x14ac:dyDescent="0.4"/>
    <row r="56" ht="13.9" customHeight="1" x14ac:dyDescent="0.4"/>
    <row r="57" ht="13.9" customHeight="1" x14ac:dyDescent="0.4"/>
    <row r="58" ht="13.9" customHeight="1" x14ac:dyDescent="0.4"/>
    <row r="59" ht="13.9" customHeight="1" x14ac:dyDescent="0.4"/>
    <row r="60" ht="13.9" customHeight="1" x14ac:dyDescent="0.4"/>
    <row r="61" ht="13.9" customHeight="1" x14ac:dyDescent="0.4"/>
    <row r="62" ht="13.9" customHeight="1" x14ac:dyDescent="0.4"/>
    <row r="63" ht="13.9" customHeight="1" x14ac:dyDescent="0.4"/>
    <row r="64" ht="13.9" customHeight="1" x14ac:dyDescent="0.4"/>
    <row r="65" ht="13.9" customHeight="1" x14ac:dyDescent="0.4"/>
    <row r="66" ht="13.9" customHeight="1" x14ac:dyDescent="0.4"/>
    <row r="67" ht="13.9" customHeight="1" x14ac:dyDescent="0.4"/>
    <row r="68" ht="13.9" customHeight="1" x14ac:dyDescent="0.4"/>
    <row r="69" ht="13.9" customHeight="1" x14ac:dyDescent="0.4"/>
    <row r="70" ht="13.9" customHeight="1" x14ac:dyDescent="0.4"/>
    <row r="71" ht="13.9" customHeight="1" x14ac:dyDescent="0.4"/>
    <row r="72" ht="13.9" customHeight="1" x14ac:dyDescent="0.4"/>
    <row r="73" ht="13.9" customHeight="1" x14ac:dyDescent="0.4"/>
    <row r="74" ht="13.9" customHeight="1" x14ac:dyDescent="0.4"/>
    <row r="75" ht="13.9" customHeight="1" x14ac:dyDescent="0.4"/>
    <row r="76" ht="13.9" customHeight="1" x14ac:dyDescent="0.4"/>
    <row r="77" ht="13.9" customHeight="1" x14ac:dyDescent="0.4"/>
    <row r="78" ht="13.9" customHeight="1" x14ac:dyDescent="0.4"/>
    <row r="79" ht="13.9" customHeight="1" x14ac:dyDescent="0.4"/>
    <row r="80" ht="13.9" customHeight="1" x14ac:dyDescent="0.4"/>
    <row r="81" ht="13.9" customHeight="1" x14ac:dyDescent="0.4"/>
    <row r="82" ht="13.9" customHeight="1" x14ac:dyDescent="0.4"/>
    <row r="83" ht="13.9" customHeight="1" x14ac:dyDescent="0.4"/>
    <row r="84" ht="13.9" customHeight="1" x14ac:dyDescent="0.4"/>
    <row r="85" ht="13.9" customHeight="1" x14ac:dyDescent="0.4"/>
    <row r="86" ht="13.9" customHeight="1" x14ac:dyDescent="0.4"/>
    <row r="87" ht="13.9" customHeight="1" x14ac:dyDescent="0.4"/>
    <row r="88" ht="13.9" customHeight="1" x14ac:dyDescent="0.4"/>
    <row r="89" ht="13.9" customHeight="1" x14ac:dyDescent="0.4"/>
    <row r="90" ht="13.9" customHeight="1" x14ac:dyDescent="0.4"/>
    <row r="91" ht="13.9" customHeight="1" x14ac:dyDescent="0.4"/>
    <row r="92" ht="13.9" customHeight="1" x14ac:dyDescent="0.4"/>
    <row r="93" ht="13.9" customHeight="1" x14ac:dyDescent="0.4"/>
    <row r="94" ht="13.9" customHeight="1" x14ac:dyDescent="0.4"/>
    <row r="95" ht="13.9" customHeight="1" x14ac:dyDescent="0.4"/>
    <row r="96" ht="13.9" customHeight="1" x14ac:dyDescent="0.4"/>
    <row r="97" ht="13.9" customHeight="1" x14ac:dyDescent="0.4"/>
    <row r="98" ht="13.9" customHeight="1" x14ac:dyDescent="0.4"/>
    <row r="99" ht="13.9" customHeight="1" x14ac:dyDescent="0.4"/>
    <row r="100" ht="13.9" customHeight="1" x14ac:dyDescent="0.4"/>
    <row r="101" ht="13.9" customHeight="1" x14ac:dyDescent="0.4"/>
    <row r="102" ht="13.9" customHeight="1" x14ac:dyDescent="0.4"/>
    <row r="103" ht="13.9" customHeight="1" x14ac:dyDescent="0.4"/>
    <row r="104" ht="13.9" customHeight="1" x14ac:dyDescent="0.4"/>
    <row r="105" ht="13.9" customHeight="1" x14ac:dyDescent="0.4"/>
    <row r="106" ht="13.9" customHeight="1" x14ac:dyDescent="0.4"/>
    <row r="107" ht="13.9" customHeight="1" x14ac:dyDescent="0.4"/>
    <row r="108" ht="13.9" customHeight="1" x14ac:dyDescent="0.4"/>
    <row r="109" ht="13.9" customHeight="1" x14ac:dyDescent="0.4"/>
    <row r="110" ht="13.9" customHeight="1" x14ac:dyDescent="0.4"/>
    <row r="111" ht="13.9" customHeight="1" x14ac:dyDescent="0.4"/>
    <row r="112" ht="13.9" customHeight="1" x14ac:dyDescent="0.4"/>
    <row r="113" ht="13.9" customHeight="1" x14ac:dyDescent="0.4"/>
    <row r="114" ht="13.9" customHeight="1" x14ac:dyDescent="0.4"/>
    <row r="115" ht="13.9" customHeight="1" x14ac:dyDescent="0.4"/>
    <row r="116" ht="13.9" customHeight="1" x14ac:dyDescent="0.4"/>
    <row r="117" ht="13.9" customHeight="1" x14ac:dyDescent="0.4"/>
    <row r="118" ht="13.9" customHeight="1" x14ac:dyDescent="0.4"/>
    <row r="119" ht="13.9" customHeight="1" x14ac:dyDescent="0.4"/>
    <row r="120" ht="13.9" customHeight="1" x14ac:dyDescent="0.4"/>
    <row r="121" ht="13.9" customHeight="1" x14ac:dyDescent="0.4"/>
    <row r="122" ht="13.9" customHeight="1" x14ac:dyDescent="0.4"/>
    <row r="123" ht="13.9" customHeight="1" x14ac:dyDescent="0.4"/>
    <row r="124" ht="13.9" customHeight="1" x14ac:dyDescent="0.4"/>
    <row r="125" ht="13.9" customHeight="1" x14ac:dyDescent="0.4"/>
    <row r="126" ht="13.9" customHeight="1" x14ac:dyDescent="0.4"/>
    <row r="127" ht="13.9" customHeight="1" x14ac:dyDescent="0.4"/>
    <row r="128" ht="13.9" customHeight="1" x14ac:dyDescent="0.4"/>
    <row r="129" ht="13.9" customHeight="1" x14ac:dyDescent="0.4"/>
    <row r="130" ht="13.9" customHeight="1" x14ac:dyDescent="0.4"/>
    <row r="131" ht="13.9" customHeight="1" x14ac:dyDescent="0.4"/>
    <row r="132" ht="13.9" customHeight="1" x14ac:dyDescent="0.4"/>
    <row r="133" ht="13.9" customHeight="1" x14ac:dyDescent="0.4"/>
    <row r="134" ht="13.9" customHeight="1" x14ac:dyDescent="0.4"/>
    <row r="135" ht="13.9" customHeight="1" x14ac:dyDescent="0.4"/>
    <row r="136" ht="13.9" customHeight="1" x14ac:dyDescent="0.4"/>
    <row r="137" ht="13.9" customHeight="1" x14ac:dyDescent="0.4"/>
    <row r="138" ht="13.9" customHeight="1" x14ac:dyDescent="0.4"/>
    <row r="139" ht="13.9" customHeight="1" x14ac:dyDescent="0.4"/>
    <row r="140" ht="13.9" customHeight="1" x14ac:dyDescent="0.4"/>
    <row r="141" ht="13.9" customHeight="1" x14ac:dyDescent="0.4"/>
    <row r="142" ht="13.9" customHeight="1" x14ac:dyDescent="0.4"/>
    <row r="143" ht="13.9" customHeight="1" x14ac:dyDescent="0.4"/>
    <row r="144" ht="13.9" customHeight="1" x14ac:dyDescent="0.4"/>
    <row r="145" ht="13.9" customHeight="1" x14ac:dyDescent="0.4"/>
    <row r="146" ht="13.9" customHeight="1" x14ac:dyDescent="0.4"/>
    <row r="147" ht="13.9" customHeight="1" x14ac:dyDescent="0.4"/>
    <row r="148" ht="13.9" customHeight="1" x14ac:dyDescent="0.4"/>
    <row r="149" ht="13.9" customHeight="1" x14ac:dyDescent="0.4"/>
    <row r="150" ht="13.9" customHeight="1" x14ac:dyDescent="0.4"/>
    <row r="151" ht="13.9" customHeight="1" x14ac:dyDescent="0.4"/>
    <row r="152" ht="13.9" customHeight="1" x14ac:dyDescent="0.4"/>
    <row r="153" ht="13.9" customHeight="1" x14ac:dyDescent="0.4"/>
    <row r="154" ht="13.9" customHeight="1" x14ac:dyDescent="0.4"/>
    <row r="155" ht="13.9" customHeight="1" x14ac:dyDescent="0.4"/>
    <row r="156" ht="13.9" customHeight="1" x14ac:dyDescent="0.4"/>
    <row r="157" ht="13.9" customHeight="1" x14ac:dyDescent="0.4"/>
    <row r="158" ht="13.9" customHeight="1" x14ac:dyDescent="0.4"/>
    <row r="159" ht="13.9" customHeight="1" x14ac:dyDescent="0.4"/>
    <row r="160" ht="13.9" customHeight="1" x14ac:dyDescent="0.4"/>
    <row r="161" ht="13.9" customHeight="1" x14ac:dyDescent="0.4"/>
    <row r="162" ht="13.9" customHeight="1" x14ac:dyDescent="0.4"/>
    <row r="163" ht="13.9" customHeight="1" x14ac:dyDescent="0.4"/>
    <row r="164" ht="13.9" customHeight="1" x14ac:dyDescent="0.4"/>
    <row r="165" ht="13.9" customHeight="1" x14ac:dyDescent="0.4"/>
    <row r="166" ht="13.9" customHeight="1" x14ac:dyDescent="0.4"/>
    <row r="167" ht="13.9" customHeight="1" x14ac:dyDescent="0.4"/>
    <row r="168" ht="13.9" customHeight="1" x14ac:dyDescent="0.4"/>
    <row r="169" ht="13.9" customHeight="1" x14ac:dyDescent="0.4"/>
    <row r="170" ht="13.9" customHeight="1" x14ac:dyDescent="0.4"/>
    <row r="171" ht="13.9" customHeight="1" x14ac:dyDescent="0.4"/>
    <row r="172" ht="13.9" customHeight="1" x14ac:dyDescent="0.4"/>
    <row r="173" ht="13.9" customHeight="1" x14ac:dyDescent="0.4"/>
    <row r="174" ht="13.9" customHeight="1" x14ac:dyDescent="0.4"/>
    <row r="175" ht="13.9" customHeight="1" x14ac:dyDescent="0.4"/>
    <row r="176" ht="13.9" customHeight="1" x14ac:dyDescent="0.4"/>
    <row r="177" ht="13.9" customHeight="1" x14ac:dyDescent="0.4"/>
    <row r="178" ht="13.9" customHeight="1" x14ac:dyDescent="0.4"/>
    <row r="179" ht="13.9" customHeight="1" x14ac:dyDescent="0.4"/>
    <row r="180" ht="13.9" customHeight="1" x14ac:dyDescent="0.4"/>
    <row r="181" ht="13.9" customHeight="1" x14ac:dyDescent="0.4"/>
    <row r="182" ht="13.9" customHeight="1" x14ac:dyDescent="0.4"/>
    <row r="183" ht="13.9" customHeight="1" x14ac:dyDescent="0.4"/>
    <row r="184" ht="13.9" customHeight="1" x14ac:dyDescent="0.4"/>
    <row r="185" ht="13.9" customHeight="1" x14ac:dyDescent="0.4"/>
    <row r="186" ht="13.9" customHeight="1" x14ac:dyDescent="0.4"/>
    <row r="187" ht="13.9" customHeight="1" x14ac:dyDescent="0.4"/>
    <row r="188" ht="13.9" customHeight="1" x14ac:dyDescent="0.4"/>
    <row r="189" ht="13.9" customHeight="1" x14ac:dyDescent="0.4"/>
    <row r="190" ht="13.9" customHeight="1" x14ac:dyDescent="0.4"/>
    <row r="191" ht="13.9" customHeight="1" x14ac:dyDescent="0.4"/>
    <row r="192" ht="13.9" customHeight="1" x14ac:dyDescent="0.4"/>
    <row r="193" ht="13.9" customHeight="1" x14ac:dyDescent="0.4"/>
    <row r="194" ht="13.9" customHeight="1" x14ac:dyDescent="0.4"/>
    <row r="195" ht="13.9" customHeight="1" x14ac:dyDescent="0.4"/>
    <row r="196" ht="13.9" customHeight="1" x14ac:dyDescent="0.4"/>
    <row r="197" ht="13.9" customHeight="1" x14ac:dyDescent="0.4"/>
    <row r="198" ht="13.9" customHeight="1" x14ac:dyDescent="0.4"/>
    <row r="199" ht="13.9" customHeight="1" x14ac:dyDescent="0.4"/>
    <row r="200" ht="13.9" customHeight="1" x14ac:dyDescent="0.4"/>
    <row r="201" ht="13.9" customHeight="1" x14ac:dyDescent="0.4"/>
    <row r="202" ht="13.9" customHeight="1" x14ac:dyDescent="0.4"/>
    <row r="203" ht="13.9" customHeight="1" x14ac:dyDescent="0.4"/>
    <row r="204" ht="13.9" customHeight="1" x14ac:dyDescent="0.4"/>
    <row r="205" ht="13.9" customHeight="1" x14ac:dyDescent="0.4"/>
    <row r="206" ht="13.9" customHeight="1" x14ac:dyDescent="0.4"/>
    <row r="207" ht="13.9" customHeight="1" x14ac:dyDescent="0.4"/>
    <row r="208" ht="13.9" customHeight="1" x14ac:dyDescent="0.4"/>
    <row r="209" ht="13.9" customHeight="1" x14ac:dyDescent="0.4"/>
    <row r="210" ht="13.9" customHeight="1" x14ac:dyDescent="0.4"/>
    <row r="211" ht="13.9" customHeight="1" x14ac:dyDescent="0.4"/>
    <row r="212" ht="13.9" customHeight="1" x14ac:dyDescent="0.4"/>
    <row r="213" ht="13.9" customHeight="1" x14ac:dyDescent="0.4"/>
    <row r="214" ht="13.9" customHeight="1" x14ac:dyDescent="0.4"/>
    <row r="215" ht="13.9" customHeight="1" x14ac:dyDescent="0.4"/>
    <row r="216" ht="13.9" customHeight="1" x14ac:dyDescent="0.4"/>
    <row r="217" ht="13.9" customHeight="1" x14ac:dyDescent="0.4"/>
    <row r="218" ht="13.9" customHeight="1" x14ac:dyDescent="0.4"/>
    <row r="219" ht="13.9" customHeight="1" x14ac:dyDescent="0.4"/>
    <row r="220" ht="13.9" customHeight="1" x14ac:dyDescent="0.4"/>
    <row r="221" ht="13.9" customHeight="1" x14ac:dyDescent="0.4"/>
    <row r="222" ht="13.9" customHeight="1" x14ac:dyDescent="0.4"/>
    <row r="223" ht="13.9" customHeight="1" x14ac:dyDescent="0.4"/>
    <row r="224" ht="13.9" customHeight="1" x14ac:dyDescent="0.4"/>
    <row r="225" ht="13.9" customHeight="1" x14ac:dyDescent="0.4"/>
    <row r="226" ht="13.9" customHeight="1" x14ac:dyDescent="0.4"/>
    <row r="227" ht="13.9" customHeight="1" x14ac:dyDescent="0.4"/>
    <row r="228" ht="13.9" customHeight="1" x14ac:dyDescent="0.4"/>
    <row r="229" ht="13.9" customHeight="1" x14ac:dyDescent="0.4"/>
    <row r="230" ht="13.9" customHeight="1" x14ac:dyDescent="0.4"/>
    <row r="231" ht="13.9" customHeight="1" x14ac:dyDescent="0.4"/>
    <row r="232" ht="13.9" customHeight="1" x14ac:dyDescent="0.4"/>
    <row r="233" ht="13.9" customHeight="1" x14ac:dyDescent="0.4"/>
    <row r="234" ht="13.9" customHeight="1" x14ac:dyDescent="0.4"/>
    <row r="235" ht="13.9" customHeight="1" x14ac:dyDescent="0.4"/>
    <row r="236" ht="13.9" customHeight="1" x14ac:dyDescent="0.4"/>
    <row r="237" ht="13.9" customHeight="1" x14ac:dyDescent="0.4"/>
    <row r="238" ht="13.9" customHeight="1" x14ac:dyDescent="0.4"/>
    <row r="239" ht="13.9" customHeight="1" x14ac:dyDescent="0.4"/>
    <row r="240" ht="13.9" customHeight="1" x14ac:dyDescent="0.4"/>
    <row r="241" ht="13.9" customHeight="1" x14ac:dyDescent="0.4"/>
    <row r="242" ht="13.9" customHeight="1" x14ac:dyDescent="0.4"/>
    <row r="243" ht="13.9" customHeight="1" x14ac:dyDescent="0.4"/>
    <row r="244" ht="13.9" customHeight="1" x14ac:dyDescent="0.4"/>
    <row r="245" ht="13.9" customHeight="1" x14ac:dyDescent="0.4"/>
    <row r="246" ht="13.9" customHeight="1" x14ac:dyDescent="0.4"/>
    <row r="247" ht="13.9" customHeight="1" x14ac:dyDescent="0.4"/>
    <row r="248" ht="13.9" customHeight="1" x14ac:dyDescent="0.4"/>
    <row r="249" ht="13.9" customHeight="1" x14ac:dyDescent="0.4"/>
    <row r="250" ht="13.9" customHeight="1" x14ac:dyDescent="0.4"/>
    <row r="251" ht="13.9" customHeight="1" x14ac:dyDescent="0.4"/>
    <row r="252" ht="13.9" customHeight="1" x14ac:dyDescent="0.4"/>
    <row r="253" ht="13.9" customHeight="1" x14ac:dyDescent="0.4"/>
    <row r="254" ht="13.9" customHeight="1" x14ac:dyDescent="0.4"/>
    <row r="255" ht="13.9" customHeight="1" x14ac:dyDescent="0.4"/>
    <row r="256" ht="13.9" customHeight="1" x14ac:dyDescent="0.4"/>
    <row r="257" ht="13.9" customHeight="1" x14ac:dyDescent="0.4"/>
    <row r="258" ht="13.9" customHeight="1" x14ac:dyDescent="0.4"/>
    <row r="259" ht="13.9" customHeight="1" x14ac:dyDescent="0.4"/>
    <row r="260" ht="13.9" customHeight="1" x14ac:dyDescent="0.4"/>
    <row r="261" ht="13.9" customHeight="1" x14ac:dyDescent="0.4"/>
    <row r="262" ht="13.9" customHeight="1" x14ac:dyDescent="0.4"/>
    <row r="263" ht="13.9" customHeight="1" x14ac:dyDescent="0.4"/>
    <row r="264" ht="13.9" customHeight="1" x14ac:dyDescent="0.4"/>
    <row r="265" ht="13.9" customHeight="1" x14ac:dyDescent="0.4"/>
    <row r="266" ht="13.9" customHeight="1" x14ac:dyDescent="0.4"/>
    <row r="267" ht="13.9" customHeight="1" x14ac:dyDescent="0.4"/>
    <row r="268" ht="13.9" customHeight="1" x14ac:dyDescent="0.4"/>
    <row r="269" ht="13.9" customHeight="1" x14ac:dyDescent="0.4"/>
    <row r="270" ht="13.9" customHeight="1" x14ac:dyDescent="0.4"/>
    <row r="271" ht="13.9" customHeight="1" x14ac:dyDescent="0.4"/>
    <row r="272" ht="13.9" customHeight="1" x14ac:dyDescent="0.4"/>
    <row r="273" ht="13.9" customHeight="1" x14ac:dyDescent="0.4"/>
    <row r="274" ht="13.9" customHeight="1" x14ac:dyDescent="0.4"/>
    <row r="275" ht="13.9" customHeight="1" x14ac:dyDescent="0.4"/>
    <row r="276" ht="13.9" customHeight="1" x14ac:dyDescent="0.4"/>
    <row r="277" ht="13.9" customHeight="1" x14ac:dyDescent="0.4"/>
    <row r="278" ht="13.9" customHeight="1" x14ac:dyDescent="0.4"/>
    <row r="279" ht="13.9" customHeight="1" x14ac:dyDescent="0.4"/>
    <row r="280" ht="13.9" customHeight="1" x14ac:dyDescent="0.4"/>
    <row r="281" ht="13.9" customHeight="1" x14ac:dyDescent="0.4"/>
    <row r="282" ht="13.9" customHeight="1" x14ac:dyDescent="0.4"/>
    <row r="283" ht="13.9" customHeight="1" x14ac:dyDescent="0.4"/>
    <row r="284" ht="13.9" customHeight="1" x14ac:dyDescent="0.4"/>
    <row r="285" ht="13.9" customHeight="1" x14ac:dyDescent="0.4"/>
    <row r="286" ht="13.9" customHeight="1" x14ac:dyDescent="0.4"/>
    <row r="287" ht="13.9" customHeight="1" x14ac:dyDescent="0.4"/>
    <row r="288" ht="13.9" customHeight="1" x14ac:dyDescent="0.4"/>
    <row r="289" ht="13.9" customHeight="1" x14ac:dyDescent="0.4"/>
    <row r="290" ht="13.9" customHeight="1" x14ac:dyDescent="0.4"/>
    <row r="291" ht="13.9" customHeight="1" x14ac:dyDescent="0.4"/>
    <row r="292" ht="13.9" customHeight="1" x14ac:dyDescent="0.4"/>
    <row r="293" ht="13.9" customHeight="1" x14ac:dyDescent="0.4"/>
    <row r="294" ht="13.9" customHeight="1" x14ac:dyDescent="0.4"/>
    <row r="295" ht="13.9" customHeight="1" x14ac:dyDescent="0.4"/>
    <row r="296" ht="13.9" customHeight="1" x14ac:dyDescent="0.4"/>
    <row r="297" ht="13.9" customHeight="1" x14ac:dyDescent="0.4"/>
    <row r="298" ht="13.9" customHeight="1" x14ac:dyDescent="0.4"/>
    <row r="299" ht="13.9" customHeight="1" x14ac:dyDescent="0.4"/>
    <row r="300" ht="13.9" customHeight="1" x14ac:dyDescent="0.4"/>
    <row r="301" ht="13.9" customHeight="1" x14ac:dyDescent="0.4"/>
    <row r="302" ht="13.9" customHeight="1" x14ac:dyDescent="0.4"/>
    <row r="303" ht="13.9" customHeight="1" x14ac:dyDescent="0.4"/>
    <row r="304" ht="13.9" customHeight="1" x14ac:dyDescent="0.4"/>
    <row r="305" ht="13.9" customHeight="1" x14ac:dyDescent="0.4"/>
    <row r="306" ht="13.9" customHeight="1" x14ac:dyDescent="0.4"/>
    <row r="307" ht="13.9" customHeight="1" x14ac:dyDescent="0.4"/>
    <row r="308" ht="13.9" customHeight="1" x14ac:dyDescent="0.4"/>
    <row r="309" ht="13.9" customHeight="1" x14ac:dyDescent="0.4"/>
    <row r="310" ht="13.9" customHeight="1" x14ac:dyDescent="0.4"/>
    <row r="311" ht="13.9" customHeight="1" x14ac:dyDescent="0.4"/>
    <row r="312" ht="13.9" customHeight="1" x14ac:dyDescent="0.4"/>
    <row r="313" ht="13.9" customHeight="1" x14ac:dyDescent="0.4"/>
    <row r="314" ht="13.9" customHeight="1" x14ac:dyDescent="0.4"/>
    <row r="315" ht="13.9" customHeight="1" x14ac:dyDescent="0.4"/>
    <row r="316" ht="13.9" customHeight="1" x14ac:dyDescent="0.4"/>
    <row r="317" ht="13.9" customHeight="1" x14ac:dyDescent="0.4"/>
    <row r="318" ht="13.9" customHeight="1" x14ac:dyDescent="0.4"/>
    <row r="319" ht="13.9" customHeight="1" x14ac:dyDescent="0.4"/>
    <row r="320" ht="13.9" customHeight="1" x14ac:dyDescent="0.4"/>
    <row r="321" ht="13.9" customHeight="1" x14ac:dyDescent="0.4"/>
    <row r="322" ht="13.9" customHeight="1" x14ac:dyDescent="0.4"/>
    <row r="323" ht="13.9" customHeight="1" x14ac:dyDescent="0.4"/>
    <row r="324" ht="13.9" customHeight="1" x14ac:dyDescent="0.4"/>
    <row r="325" ht="13.9" customHeight="1" x14ac:dyDescent="0.4"/>
    <row r="326" ht="13.9" customHeight="1" x14ac:dyDescent="0.4"/>
    <row r="327" ht="13.9" customHeight="1" x14ac:dyDescent="0.4"/>
    <row r="328" ht="13.9" customHeight="1" x14ac:dyDescent="0.4"/>
    <row r="329" ht="13.9" customHeight="1" x14ac:dyDescent="0.4"/>
    <row r="330" ht="13.9" customHeight="1" x14ac:dyDescent="0.4"/>
    <row r="331" ht="13.9" customHeight="1" x14ac:dyDescent="0.4"/>
    <row r="332" ht="13.9" customHeight="1" x14ac:dyDescent="0.4"/>
    <row r="333" ht="13.9" customHeight="1" x14ac:dyDescent="0.4"/>
    <row r="334" ht="13.9" customHeight="1" x14ac:dyDescent="0.4"/>
    <row r="335" ht="13.9" customHeight="1" x14ac:dyDescent="0.4"/>
    <row r="336" ht="13.9" customHeight="1" x14ac:dyDescent="0.4"/>
    <row r="337" ht="13.9" customHeight="1" x14ac:dyDescent="0.4"/>
    <row r="338" ht="13.9" customHeight="1" x14ac:dyDescent="0.4"/>
    <row r="339" ht="13.9" customHeight="1" x14ac:dyDescent="0.4"/>
    <row r="340" ht="13.9" customHeight="1" x14ac:dyDescent="0.4"/>
    <row r="341" ht="13.9" customHeight="1" x14ac:dyDescent="0.4"/>
    <row r="342" ht="13.9" customHeight="1" x14ac:dyDescent="0.4"/>
    <row r="343" ht="13.9" customHeight="1" x14ac:dyDescent="0.4"/>
    <row r="344" ht="13.9" customHeight="1" x14ac:dyDescent="0.4"/>
    <row r="345" ht="13.9" customHeight="1" x14ac:dyDescent="0.4"/>
    <row r="346" ht="13.9" customHeight="1" x14ac:dyDescent="0.4"/>
    <row r="347" ht="13.9" customHeight="1" x14ac:dyDescent="0.4"/>
    <row r="348" ht="13.9" customHeight="1" x14ac:dyDescent="0.4"/>
    <row r="349" ht="13.9" customHeight="1" x14ac:dyDescent="0.4"/>
    <row r="350" ht="13.9" customHeight="1" x14ac:dyDescent="0.4"/>
    <row r="351" ht="13.9" customHeight="1" x14ac:dyDescent="0.4"/>
    <row r="352" ht="13.9" customHeight="1" x14ac:dyDescent="0.4"/>
    <row r="353" ht="13.9" customHeight="1" x14ac:dyDescent="0.4"/>
    <row r="354" ht="13.9" customHeight="1" x14ac:dyDescent="0.4"/>
    <row r="355" ht="13.9" customHeight="1" x14ac:dyDescent="0.4"/>
    <row r="356" ht="13.9" customHeight="1" x14ac:dyDescent="0.4"/>
    <row r="357" ht="13.9" customHeight="1" x14ac:dyDescent="0.4"/>
    <row r="358" ht="13.9" customHeight="1" x14ac:dyDescent="0.4"/>
    <row r="359" ht="13.9" customHeight="1" x14ac:dyDescent="0.4"/>
    <row r="360" ht="13.9" customHeight="1" x14ac:dyDescent="0.4"/>
    <row r="361" ht="13.9" customHeight="1" x14ac:dyDescent="0.4"/>
    <row r="362" ht="13.9" customHeight="1" x14ac:dyDescent="0.4"/>
    <row r="363" ht="13.9" customHeight="1" x14ac:dyDescent="0.4"/>
    <row r="364" ht="13.9" customHeight="1" x14ac:dyDescent="0.4"/>
    <row r="365" ht="13.9" customHeight="1" x14ac:dyDescent="0.4"/>
    <row r="366" ht="13.9" customHeight="1" x14ac:dyDescent="0.4"/>
    <row r="367" ht="13.9" customHeight="1" x14ac:dyDescent="0.4"/>
    <row r="368" ht="13.9" customHeight="1" x14ac:dyDescent="0.4"/>
    <row r="369" ht="13.9" customHeight="1" x14ac:dyDescent="0.4"/>
    <row r="370" ht="13.9" customHeight="1" x14ac:dyDescent="0.4"/>
    <row r="371" ht="13.9" customHeight="1" x14ac:dyDescent="0.4"/>
    <row r="372" ht="13.9" customHeight="1" x14ac:dyDescent="0.4"/>
    <row r="373" ht="13.9" customHeight="1" x14ac:dyDescent="0.4"/>
    <row r="374" ht="13.9" customHeight="1" x14ac:dyDescent="0.4"/>
    <row r="375" ht="13.9" customHeight="1" x14ac:dyDescent="0.4"/>
    <row r="376" ht="13.9" customHeight="1" x14ac:dyDescent="0.4"/>
    <row r="377" ht="13.9" customHeight="1" x14ac:dyDescent="0.4"/>
    <row r="378" ht="13.9" customHeight="1" x14ac:dyDescent="0.4"/>
    <row r="379" ht="13.9" customHeight="1" x14ac:dyDescent="0.4"/>
    <row r="380" ht="13.9" customHeight="1" x14ac:dyDescent="0.4"/>
    <row r="381" ht="13.9" customHeight="1" x14ac:dyDescent="0.4"/>
    <row r="382" ht="13.9" customHeight="1" x14ac:dyDescent="0.4"/>
    <row r="383" ht="13.9" customHeight="1" x14ac:dyDescent="0.4"/>
    <row r="384" ht="13.9" customHeight="1" x14ac:dyDescent="0.4"/>
    <row r="385" ht="13.9" customHeight="1" x14ac:dyDescent="0.4"/>
    <row r="386" ht="13.9" customHeight="1" x14ac:dyDescent="0.4"/>
    <row r="387" ht="13.9" customHeight="1" x14ac:dyDescent="0.4"/>
    <row r="388" ht="13.9" customHeight="1" x14ac:dyDescent="0.4"/>
    <row r="389" ht="13.9" customHeight="1" x14ac:dyDescent="0.4"/>
    <row r="390" ht="13.9" customHeight="1" x14ac:dyDescent="0.4"/>
    <row r="391" ht="13.9" customHeight="1" x14ac:dyDescent="0.4"/>
    <row r="392" ht="13.9" customHeight="1" x14ac:dyDescent="0.4"/>
    <row r="393" ht="13.9" customHeight="1" x14ac:dyDescent="0.4"/>
    <row r="394" ht="13.9" customHeight="1" x14ac:dyDescent="0.4"/>
    <row r="395" ht="13.9" customHeight="1" x14ac:dyDescent="0.4"/>
    <row r="396" ht="13.9" customHeight="1" x14ac:dyDescent="0.4"/>
    <row r="397" ht="13.9" customHeight="1" x14ac:dyDescent="0.4"/>
    <row r="398" ht="13.9" customHeight="1" x14ac:dyDescent="0.4"/>
    <row r="399" ht="13.9" customHeight="1" x14ac:dyDescent="0.4"/>
    <row r="400" ht="13.9" customHeight="1" x14ac:dyDescent="0.4"/>
    <row r="401" ht="13.9" customHeight="1" x14ac:dyDescent="0.4"/>
    <row r="402" ht="13.9" customHeight="1" x14ac:dyDescent="0.4"/>
    <row r="403" ht="13.9" customHeight="1" x14ac:dyDescent="0.4"/>
    <row r="404" ht="13.9" customHeight="1" x14ac:dyDescent="0.4"/>
    <row r="405" ht="13.9" customHeight="1" x14ac:dyDescent="0.4"/>
    <row r="406" ht="13.9" customHeight="1" x14ac:dyDescent="0.4"/>
    <row r="407" ht="13.9" customHeight="1" x14ac:dyDescent="0.4"/>
    <row r="408" ht="13.9" customHeight="1" x14ac:dyDescent="0.4"/>
    <row r="409" ht="13.9" customHeight="1" x14ac:dyDescent="0.4"/>
    <row r="410" ht="13.9" customHeight="1" x14ac:dyDescent="0.4"/>
    <row r="411" ht="13.9" customHeight="1" x14ac:dyDescent="0.4"/>
    <row r="412" ht="13.9" customHeight="1" x14ac:dyDescent="0.4"/>
    <row r="413" ht="13.9" customHeight="1" x14ac:dyDescent="0.4"/>
    <row r="414" ht="13.9" customHeight="1" x14ac:dyDescent="0.4"/>
    <row r="415" ht="13.9" customHeight="1" x14ac:dyDescent="0.4"/>
    <row r="416" ht="13.9" customHeight="1" x14ac:dyDescent="0.4"/>
    <row r="417" ht="13.9" customHeight="1" x14ac:dyDescent="0.4"/>
    <row r="418" ht="13.9" customHeight="1" x14ac:dyDescent="0.4"/>
    <row r="419" ht="13.9" customHeight="1" x14ac:dyDescent="0.4"/>
    <row r="420" ht="13.9" customHeight="1" x14ac:dyDescent="0.4"/>
    <row r="421" ht="13.9" customHeight="1" x14ac:dyDescent="0.4"/>
    <row r="422" ht="13.9" customHeight="1" x14ac:dyDescent="0.4"/>
    <row r="423" ht="13.9" customHeight="1" x14ac:dyDescent="0.4"/>
    <row r="424" ht="13.9" customHeight="1" x14ac:dyDescent="0.4"/>
    <row r="425" ht="13.9" customHeight="1" x14ac:dyDescent="0.4"/>
    <row r="426" ht="13.9" customHeight="1" x14ac:dyDescent="0.4"/>
    <row r="427" ht="13.9" customHeight="1" x14ac:dyDescent="0.4"/>
    <row r="428" ht="13.9" customHeight="1" x14ac:dyDescent="0.4"/>
    <row r="429" ht="13.9" customHeight="1" x14ac:dyDescent="0.4"/>
    <row r="430" ht="13.9" customHeight="1" x14ac:dyDescent="0.4"/>
    <row r="431" ht="13.9" customHeight="1" x14ac:dyDescent="0.4"/>
    <row r="432" ht="13.9" customHeight="1" x14ac:dyDescent="0.4"/>
    <row r="433" ht="13.9" customHeight="1" x14ac:dyDescent="0.4"/>
    <row r="434" ht="13.9" customHeight="1" x14ac:dyDescent="0.4"/>
    <row r="435" ht="13.9" customHeight="1" x14ac:dyDescent="0.4"/>
    <row r="436" ht="13.9" customHeight="1" x14ac:dyDescent="0.4"/>
    <row r="437" ht="13.9" customHeight="1" x14ac:dyDescent="0.4"/>
    <row r="438" ht="13.9" customHeight="1" x14ac:dyDescent="0.4"/>
    <row r="439" ht="13.9" customHeight="1" x14ac:dyDescent="0.4"/>
    <row r="440" ht="13.9" customHeight="1" x14ac:dyDescent="0.4"/>
    <row r="441" ht="13.9" customHeight="1" x14ac:dyDescent="0.4"/>
    <row r="442" ht="13.9" customHeight="1" x14ac:dyDescent="0.4"/>
    <row r="443" ht="13.9" customHeight="1" x14ac:dyDescent="0.4"/>
    <row r="444" ht="13.9" customHeight="1" x14ac:dyDescent="0.4"/>
    <row r="445" ht="13.9" customHeight="1" x14ac:dyDescent="0.4"/>
    <row r="446" ht="13.9" customHeight="1" x14ac:dyDescent="0.4"/>
    <row r="447" ht="13.9" customHeight="1" x14ac:dyDescent="0.4"/>
    <row r="448" ht="13.9" customHeight="1" x14ac:dyDescent="0.4"/>
    <row r="449" ht="13.9" customHeight="1" x14ac:dyDescent="0.4"/>
    <row r="450" ht="13.9" customHeight="1" x14ac:dyDescent="0.4"/>
    <row r="451" ht="13.9" customHeight="1" x14ac:dyDescent="0.4"/>
    <row r="452" ht="13.9" customHeight="1" x14ac:dyDescent="0.4"/>
    <row r="453" ht="13.9" customHeight="1" x14ac:dyDescent="0.4"/>
    <row r="454" ht="13.9" customHeight="1" x14ac:dyDescent="0.4"/>
    <row r="455" ht="13.9" customHeight="1" x14ac:dyDescent="0.4"/>
    <row r="456" ht="13.9" customHeight="1" x14ac:dyDescent="0.4"/>
    <row r="457" ht="13.9" customHeight="1" x14ac:dyDescent="0.4"/>
    <row r="458" ht="13.9" customHeight="1" x14ac:dyDescent="0.4"/>
    <row r="459" ht="13.9" customHeight="1" x14ac:dyDescent="0.4"/>
    <row r="460" ht="13.9" customHeight="1" x14ac:dyDescent="0.4"/>
    <row r="461" ht="13.9" customHeight="1" x14ac:dyDescent="0.4"/>
    <row r="462" ht="13.9" customHeight="1" x14ac:dyDescent="0.4"/>
    <row r="463" ht="13.9" customHeight="1" x14ac:dyDescent="0.4"/>
    <row r="464" ht="13.9" customHeight="1" x14ac:dyDescent="0.4"/>
    <row r="465" spans="14:14" ht="13.9" customHeight="1" x14ac:dyDescent="0.4"/>
    <row r="466" spans="14:14" ht="13.9" customHeight="1" x14ac:dyDescent="0.4"/>
    <row r="467" spans="14:14" ht="13.9" customHeight="1" x14ac:dyDescent="0.4"/>
    <row r="468" spans="14:14" ht="13.9" customHeight="1" x14ac:dyDescent="0.4"/>
    <row r="469" spans="14:14" ht="13.9" customHeight="1" x14ac:dyDescent="0.4">
      <c r="N469" s="17" t="s">
        <v>17</v>
      </c>
    </row>
    <row r="470" spans="14:14" ht="13.9" customHeight="1" x14ac:dyDescent="0.4"/>
    <row r="471" spans="14:14" ht="13.9" customHeight="1" x14ac:dyDescent="0.4"/>
    <row r="472" spans="14:14" ht="13.9" customHeight="1" x14ac:dyDescent="0.4"/>
    <row r="473" spans="14:14" ht="13.9" customHeight="1" x14ac:dyDescent="0.4"/>
    <row r="474" spans="14:14" ht="13.9" customHeight="1" x14ac:dyDescent="0.4"/>
    <row r="475" spans="14:14" ht="13.9" customHeight="1" x14ac:dyDescent="0.4"/>
    <row r="476" spans="14:14" ht="13.9" customHeight="1" x14ac:dyDescent="0.4"/>
    <row r="477" spans="14:14" ht="13.9" customHeight="1" x14ac:dyDescent="0.4"/>
    <row r="478" spans="14:14" ht="13.9" customHeight="1" x14ac:dyDescent="0.4"/>
    <row r="479" spans="14:14" ht="13.9" customHeight="1" x14ac:dyDescent="0.4"/>
    <row r="480" spans="14:14" ht="13.9" customHeight="1" x14ac:dyDescent="0.4"/>
    <row r="481" ht="13.9" customHeight="1" x14ac:dyDescent="0.4"/>
    <row r="482" ht="13.9" customHeight="1" x14ac:dyDescent="0.4"/>
    <row r="483" ht="13.9" customHeight="1" x14ac:dyDescent="0.4"/>
    <row r="484" ht="13.9" customHeight="1" x14ac:dyDescent="0.4"/>
    <row r="485" ht="13.9" customHeight="1" x14ac:dyDescent="0.4"/>
    <row r="486" ht="13.9" customHeight="1" x14ac:dyDescent="0.4"/>
    <row r="487" ht="13.9" customHeight="1" x14ac:dyDescent="0.4"/>
    <row r="488" ht="13.9" customHeight="1" x14ac:dyDescent="0.4"/>
    <row r="489" ht="13.9" customHeight="1" x14ac:dyDescent="0.4"/>
    <row r="490" ht="13.9" customHeight="1" x14ac:dyDescent="0.4"/>
    <row r="491" ht="13.9" customHeight="1" x14ac:dyDescent="0.4"/>
    <row r="492" ht="13.9" customHeight="1" x14ac:dyDescent="0.4"/>
    <row r="493" ht="13.9" customHeight="1" x14ac:dyDescent="0.4"/>
    <row r="494" ht="13.9" customHeight="1" x14ac:dyDescent="0.4"/>
    <row r="495" ht="13.9" customHeight="1" x14ac:dyDescent="0.4"/>
    <row r="496" ht="13.9" customHeight="1" x14ac:dyDescent="0.4"/>
    <row r="497" ht="13.9" customHeight="1" x14ac:dyDescent="0.4"/>
    <row r="498" ht="13.9" customHeight="1" x14ac:dyDescent="0.4"/>
    <row r="499" ht="13.9" customHeight="1" x14ac:dyDescent="0.4"/>
    <row r="500" ht="13.9" customHeight="1" x14ac:dyDescent="0.4"/>
    <row r="501" ht="13.9" customHeight="1" x14ac:dyDescent="0.4"/>
    <row r="502" ht="13.9" customHeight="1" x14ac:dyDescent="0.4"/>
    <row r="503" ht="13.9" customHeight="1" x14ac:dyDescent="0.4"/>
    <row r="504" ht="13.9" customHeight="1" x14ac:dyDescent="0.4"/>
    <row r="505" ht="13.9" customHeight="1" x14ac:dyDescent="0.4"/>
    <row r="506" ht="13.9" customHeight="1" x14ac:dyDescent="0.4"/>
    <row r="507" ht="13.9" customHeight="1" x14ac:dyDescent="0.4"/>
    <row r="508" ht="13.9" customHeight="1" x14ac:dyDescent="0.4"/>
    <row r="509" ht="13.9" customHeight="1" x14ac:dyDescent="0.4"/>
    <row r="510" ht="13.9" customHeight="1" x14ac:dyDescent="0.4"/>
    <row r="511" ht="13.9" customHeight="1" x14ac:dyDescent="0.4"/>
    <row r="512" ht="13.9" customHeight="1" x14ac:dyDescent="0.4"/>
    <row r="513" ht="13.9" customHeight="1" x14ac:dyDescent="0.4"/>
    <row r="514" ht="13.9" customHeight="1" x14ac:dyDescent="0.4"/>
    <row r="515" ht="13.9" customHeight="1" x14ac:dyDescent="0.4"/>
    <row r="516" ht="13.9" customHeight="1" x14ac:dyDescent="0.4"/>
    <row r="517" ht="13.9" customHeight="1" x14ac:dyDescent="0.4"/>
    <row r="518" ht="13.9" customHeight="1" x14ac:dyDescent="0.4"/>
    <row r="519" ht="13.9" customHeight="1" x14ac:dyDescent="0.4"/>
    <row r="520" ht="13.9" customHeight="1" x14ac:dyDescent="0.4"/>
    <row r="521" ht="13.9" customHeight="1" x14ac:dyDescent="0.4"/>
    <row r="522" ht="13.9" customHeight="1" x14ac:dyDescent="0.4"/>
    <row r="523" ht="13.9" customHeight="1" x14ac:dyDescent="0.4"/>
    <row r="524" ht="13.9" customHeight="1" x14ac:dyDescent="0.4"/>
    <row r="525" ht="13.9" customHeight="1" x14ac:dyDescent="0.4"/>
    <row r="526" ht="13.9" customHeight="1" x14ac:dyDescent="0.4"/>
    <row r="527" ht="13.9" customHeight="1" x14ac:dyDescent="0.4"/>
    <row r="528" ht="13.9" customHeight="1" x14ac:dyDescent="0.4"/>
    <row r="529" ht="13.9" customHeight="1" x14ac:dyDescent="0.4"/>
    <row r="530" ht="13.9" customHeight="1" x14ac:dyDescent="0.4"/>
    <row r="531" ht="13.9" customHeight="1" x14ac:dyDescent="0.4"/>
    <row r="532" ht="13.9" customHeight="1" x14ac:dyDescent="0.4"/>
    <row r="533" ht="13.9" customHeight="1" x14ac:dyDescent="0.4"/>
    <row r="534" ht="13.9" customHeight="1" x14ac:dyDescent="0.4"/>
    <row r="535" ht="13.9" customHeight="1" x14ac:dyDescent="0.4"/>
    <row r="536" ht="13.9" customHeight="1" x14ac:dyDescent="0.4"/>
    <row r="537" ht="13.9" customHeight="1" x14ac:dyDescent="0.4"/>
    <row r="538" ht="13.9" customHeight="1" x14ac:dyDescent="0.4"/>
    <row r="539" ht="13.9" customHeight="1" x14ac:dyDescent="0.4"/>
    <row r="540" ht="13.9" customHeight="1" x14ac:dyDescent="0.4"/>
    <row r="541" ht="13.9" customHeight="1" x14ac:dyDescent="0.4"/>
    <row r="542" ht="13.9" customHeight="1" x14ac:dyDescent="0.4"/>
    <row r="543" ht="13.9" customHeight="1" x14ac:dyDescent="0.4"/>
    <row r="544" ht="13.9" customHeight="1" x14ac:dyDescent="0.4"/>
    <row r="545" ht="13.9" customHeight="1" x14ac:dyDescent="0.4"/>
    <row r="546" ht="13.9" customHeight="1" x14ac:dyDescent="0.4"/>
    <row r="547" ht="13.9" customHeight="1" x14ac:dyDescent="0.4"/>
    <row r="548" ht="13.9" customHeight="1" x14ac:dyDescent="0.4"/>
    <row r="549" ht="13.9" customHeight="1" x14ac:dyDescent="0.4"/>
    <row r="550" ht="13.9" customHeight="1" x14ac:dyDescent="0.4"/>
    <row r="551" ht="13.9" customHeight="1" x14ac:dyDescent="0.4"/>
    <row r="552" ht="13.9" customHeight="1" x14ac:dyDescent="0.4"/>
    <row r="553" ht="13.9" customHeight="1" x14ac:dyDescent="0.4"/>
    <row r="554" ht="13.9" customHeight="1" x14ac:dyDescent="0.4"/>
    <row r="555" ht="13.9" customHeight="1" x14ac:dyDescent="0.4"/>
    <row r="556" ht="13.9" customHeight="1" x14ac:dyDescent="0.4"/>
    <row r="557" ht="13.9" customHeight="1" x14ac:dyDescent="0.4"/>
    <row r="558" ht="13.9" customHeight="1" x14ac:dyDescent="0.4"/>
    <row r="559" ht="13.9" customHeight="1" x14ac:dyDescent="0.4"/>
    <row r="560" ht="13.9" customHeight="1" x14ac:dyDescent="0.4"/>
    <row r="561" ht="13.9" customHeight="1" x14ac:dyDescent="0.4"/>
    <row r="562" ht="13.9" customHeight="1" x14ac:dyDescent="0.4"/>
    <row r="563" ht="13.9" customHeight="1" x14ac:dyDescent="0.4"/>
    <row r="564" ht="13.9" customHeight="1" x14ac:dyDescent="0.4"/>
    <row r="565" ht="13.9" customHeight="1" x14ac:dyDescent="0.4"/>
    <row r="566" ht="13.9" customHeight="1" x14ac:dyDescent="0.4"/>
    <row r="567" ht="13.9" customHeight="1" x14ac:dyDescent="0.4"/>
    <row r="568" ht="13.9" customHeight="1" x14ac:dyDescent="0.4"/>
    <row r="569" ht="13.9" customHeight="1" x14ac:dyDescent="0.4"/>
    <row r="570" ht="13.9" customHeight="1" x14ac:dyDescent="0.4"/>
    <row r="571" ht="13.9" customHeight="1" x14ac:dyDescent="0.4"/>
    <row r="572" ht="13.9" customHeight="1" x14ac:dyDescent="0.4"/>
    <row r="573" ht="13.9" customHeight="1" x14ac:dyDescent="0.4"/>
    <row r="574" ht="13.9" customHeight="1" x14ac:dyDescent="0.4"/>
    <row r="575" ht="13.9" customHeight="1" x14ac:dyDescent="0.4"/>
    <row r="576" ht="13.9" customHeight="1" x14ac:dyDescent="0.4"/>
    <row r="577" ht="13.9" customHeight="1" x14ac:dyDescent="0.4"/>
    <row r="578" ht="13.9" customHeight="1" x14ac:dyDescent="0.4"/>
    <row r="579" ht="13.9" customHeight="1" x14ac:dyDescent="0.4"/>
    <row r="580" ht="13.9" customHeight="1" x14ac:dyDescent="0.4"/>
    <row r="581" ht="13.9" customHeight="1" x14ac:dyDescent="0.4"/>
    <row r="582" ht="13.9" customHeight="1" x14ac:dyDescent="0.4"/>
    <row r="583" ht="13.9" customHeight="1" x14ac:dyDescent="0.4"/>
    <row r="584" ht="13.9" customHeight="1" x14ac:dyDescent="0.4"/>
    <row r="585" ht="13.9" customHeight="1" x14ac:dyDescent="0.4"/>
    <row r="586" ht="13.9" customHeight="1" x14ac:dyDescent="0.4"/>
    <row r="587" ht="13.9" customHeight="1" x14ac:dyDescent="0.4"/>
    <row r="588" ht="13.9" customHeight="1" x14ac:dyDescent="0.4"/>
    <row r="589" ht="13.9" customHeight="1" x14ac:dyDescent="0.4"/>
    <row r="590" ht="13.9" customHeight="1" x14ac:dyDescent="0.4"/>
    <row r="591" ht="13.9" customHeight="1" x14ac:dyDescent="0.4"/>
    <row r="592" ht="13.9" customHeight="1" x14ac:dyDescent="0.4"/>
    <row r="593" ht="13.9" customHeight="1" x14ac:dyDescent="0.4"/>
    <row r="594" ht="13.9" customHeight="1" x14ac:dyDescent="0.4"/>
    <row r="595" ht="13.9" customHeight="1" x14ac:dyDescent="0.4"/>
    <row r="596" ht="13.9" customHeight="1" x14ac:dyDescent="0.4"/>
    <row r="597" ht="13.9" customHeight="1" x14ac:dyDescent="0.4"/>
    <row r="598" ht="13.9" customHeight="1" x14ac:dyDescent="0.4"/>
    <row r="599" ht="13.9" customHeight="1" x14ac:dyDescent="0.4"/>
    <row r="600" ht="13.9" customHeight="1" x14ac:dyDescent="0.4"/>
    <row r="601" ht="13.9" customHeight="1" x14ac:dyDescent="0.4"/>
    <row r="602" ht="13.9" customHeight="1" x14ac:dyDescent="0.4"/>
    <row r="603" ht="13.9" customHeight="1" x14ac:dyDescent="0.4"/>
    <row r="604" ht="13.9" customHeight="1" x14ac:dyDescent="0.4"/>
    <row r="605" ht="13.9" customHeight="1" x14ac:dyDescent="0.4"/>
    <row r="606" ht="13.9" customHeight="1" x14ac:dyDescent="0.4"/>
    <row r="607" ht="13.9" customHeight="1" x14ac:dyDescent="0.4"/>
    <row r="608" ht="13.9" customHeight="1" x14ac:dyDescent="0.4"/>
    <row r="609" ht="13.9" customHeight="1" x14ac:dyDescent="0.4"/>
    <row r="610" ht="13.9" customHeight="1" x14ac:dyDescent="0.4"/>
    <row r="611" ht="13.9" customHeight="1" x14ac:dyDescent="0.4"/>
    <row r="612" ht="13.9" customHeight="1" x14ac:dyDescent="0.4"/>
    <row r="613" ht="13.9" customHeight="1" x14ac:dyDescent="0.4"/>
    <row r="614" ht="13.9" customHeight="1" x14ac:dyDescent="0.4"/>
    <row r="615" ht="13.9" customHeight="1" x14ac:dyDescent="0.4"/>
    <row r="616" ht="13.9" customHeight="1" x14ac:dyDescent="0.4"/>
    <row r="617" ht="13.9" customHeight="1" x14ac:dyDescent="0.4"/>
    <row r="618" ht="13.9" customHeight="1" x14ac:dyDescent="0.4"/>
    <row r="619" ht="13.9" customHeight="1" x14ac:dyDescent="0.4"/>
    <row r="620" ht="13.9" customHeight="1" x14ac:dyDescent="0.4"/>
    <row r="621" ht="13.9" customHeight="1" x14ac:dyDescent="0.4"/>
    <row r="622" ht="13.9" customHeight="1" x14ac:dyDescent="0.4"/>
    <row r="623" ht="13.9" customHeight="1" x14ac:dyDescent="0.4"/>
    <row r="624" ht="13.9" customHeight="1" x14ac:dyDescent="0.4"/>
    <row r="625" ht="13.9" customHeight="1" x14ac:dyDescent="0.4"/>
    <row r="626" ht="13.9" customHeight="1" x14ac:dyDescent="0.4"/>
    <row r="627" ht="13.9" customHeight="1" x14ac:dyDescent="0.4"/>
    <row r="628" ht="13.9" customHeight="1" x14ac:dyDescent="0.4"/>
    <row r="629" ht="13.9" customHeight="1" x14ac:dyDescent="0.4"/>
    <row r="630" ht="13.9" customHeight="1" x14ac:dyDescent="0.4"/>
    <row r="631" ht="13.9" customHeight="1" x14ac:dyDescent="0.4"/>
    <row r="632" ht="13.9" customHeight="1" x14ac:dyDescent="0.4"/>
    <row r="633" ht="13.9" customHeight="1" x14ac:dyDescent="0.4"/>
    <row r="634" ht="13.9" customHeight="1" x14ac:dyDescent="0.4"/>
    <row r="635" ht="13.9" customHeight="1" x14ac:dyDescent="0.4"/>
    <row r="636" ht="13.9" customHeight="1" x14ac:dyDescent="0.4"/>
    <row r="637" ht="13.9" customHeight="1" x14ac:dyDescent="0.4"/>
    <row r="638" ht="13.9" customHeight="1" x14ac:dyDescent="0.4"/>
    <row r="639" ht="13.9" customHeight="1" x14ac:dyDescent="0.4"/>
    <row r="640" ht="13.9" customHeight="1" x14ac:dyDescent="0.4"/>
    <row r="641" ht="13.9" customHeight="1" x14ac:dyDescent="0.4"/>
    <row r="642" ht="13.9" customHeight="1" x14ac:dyDescent="0.4"/>
    <row r="643" ht="13.9" customHeight="1" x14ac:dyDescent="0.4"/>
    <row r="644" ht="13.9" customHeight="1" x14ac:dyDescent="0.4"/>
    <row r="645" ht="13.9" customHeight="1" x14ac:dyDescent="0.4"/>
    <row r="646" ht="13.9" customHeight="1" x14ac:dyDescent="0.4"/>
    <row r="647" ht="13.9" customHeight="1" x14ac:dyDescent="0.4"/>
    <row r="648" ht="13.9" customHeight="1" x14ac:dyDescent="0.4"/>
    <row r="649" ht="13.9" customHeight="1" x14ac:dyDescent="0.4"/>
    <row r="650" ht="13.9" customHeight="1" x14ac:dyDescent="0.4"/>
    <row r="651" ht="13.9" customHeight="1" x14ac:dyDescent="0.4"/>
    <row r="652" ht="13.9" customHeight="1" x14ac:dyDescent="0.4"/>
    <row r="653" ht="13.9" customHeight="1" x14ac:dyDescent="0.4"/>
    <row r="654" ht="13.9" customHeight="1" x14ac:dyDescent="0.4"/>
    <row r="655" ht="13.9" customHeight="1" x14ac:dyDescent="0.4"/>
    <row r="656" ht="13.9" customHeight="1" x14ac:dyDescent="0.4"/>
    <row r="657" ht="13.9" customHeight="1" x14ac:dyDescent="0.4"/>
    <row r="658" ht="13.9" customHeight="1" x14ac:dyDescent="0.4"/>
    <row r="659" ht="13.9" customHeight="1" x14ac:dyDescent="0.4"/>
    <row r="660" ht="13.9" customHeight="1" x14ac:dyDescent="0.4"/>
    <row r="661" ht="13.9" customHeight="1" x14ac:dyDescent="0.4"/>
    <row r="662" ht="13.9" customHeight="1" x14ac:dyDescent="0.4"/>
    <row r="663" ht="13.9" customHeight="1" x14ac:dyDescent="0.4"/>
    <row r="664" ht="13.9" customHeight="1" x14ac:dyDescent="0.4"/>
    <row r="665" ht="13.9" customHeight="1" x14ac:dyDescent="0.4"/>
    <row r="666" ht="13.9" customHeight="1" x14ac:dyDescent="0.4"/>
    <row r="667" ht="13.9" customHeight="1" x14ac:dyDescent="0.4"/>
    <row r="668" ht="13.9" customHeight="1" x14ac:dyDescent="0.4"/>
    <row r="669" ht="13.9" customHeight="1" x14ac:dyDescent="0.4"/>
    <row r="670" ht="13.9" customHeight="1" x14ac:dyDescent="0.4"/>
    <row r="671" ht="13.9" customHeight="1" x14ac:dyDescent="0.4"/>
    <row r="672" ht="13.9" customHeight="1" x14ac:dyDescent="0.4"/>
    <row r="673" ht="13.9" customHeight="1" x14ac:dyDescent="0.4"/>
    <row r="674" ht="13.9" customHeight="1" x14ac:dyDescent="0.4"/>
    <row r="675" ht="13.9" customHeight="1" x14ac:dyDescent="0.4"/>
    <row r="676" ht="13.9" customHeight="1" x14ac:dyDescent="0.4"/>
    <row r="677" ht="13.9" customHeight="1" x14ac:dyDescent="0.4"/>
    <row r="678" ht="13.9" customHeight="1" x14ac:dyDescent="0.4"/>
    <row r="679" ht="13.9" customHeight="1" x14ac:dyDescent="0.4"/>
    <row r="680" ht="13.9" customHeight="1" x14ac:dyDescent="0.4"/>
    <row r="681" ht="13.9" customHeight="1" x14ac:dyDescent="0.4"/>
    <row r="682" ht="13.9" customHeight="1" x14ac:dyDescent="0.4"/>
    <row r="683" ht="13.9" customHeight="1" x14ac:dyDescent="0.4"/>
    <row r="684" ht="13.9" customHeight="1" x14ac:dyDescent="0.4"/>
    <row r="685" ht="13.9" customHeight="1" x14ac:dyDescent="0.4"/>
    <row r="686" ht="13.9" customHeight="1" x14ac:dyDescent="0.4"/>
    <row r="687" ht="13.9" customHeight="1" x14ac:dyDescent="0.4"/>
    <row r="688" ht="13.9" customHeight="1" x14ac:dyDescent="0.4"/>
    <row r="689" ht="13.9" customHeight="1" x14ac:dyDescent="0.4"/>
    <row r="690" ht="13.9" customHeight="1" x14ac:dyDescent="0.4"/>
    <row r="691" ht="13.9" customHeight="1" x14ac:dyDescent="0.4"/>
    <row r="692" ht="13.9" customHeight="1" x14ac:dyDescent="0.4"/>
    <row r="693" ht="13.9" customHeight="1" x14ac:dyDescent="0.4"/>
    <row r="694" ht="13.9" customHeight="1" x14ac:dyDescent="0.4"/>
    <row r="695" ht="13.9" customHeight="1" x14ac:dyDescent="0.4"/>
    <row r="696" ht="13.9" customHeight="1" x14ac:dyDescent="0.4"/>
    <row r="697" ht="13.9" customHeight="1" x14ac:dyDescent="0.4"/>
    <row r="698" ht="13.9" customHeight="1" x14ac:dyDescent="0.4"/>
    <row r="699" ht="13.9" customHeight="1" x14ac:dyDescent="0.4"/>
    <row r="700" ht="13.9" customHeight="1" x14ac:dyDescent="0.4"/>
    <row r="701" ht="13.9" customHeight="1" x14ac:dyDescent="0.4"/>
    <row r="702" ht="13.9" customHeight="1" x14ac:dyDescent="0.4"/>
    <row r="703" ht="13.9" customHeight="1" x14ac:dyDescent="0.4"/>
    <row r="704" ht="13.9" customHeight="1" x14ac:dyDescent="0.4"/>
    <row r="705" ht="13.9" customHeight="1" x14ac:dyDescent="0.4"/>
    <row r="706" ht="13.9" customHeight="1" x14ac:dyDescent="0.4"/>
    <row r="707" ht="13.9" customHeight="1" x14ac:dyDescent="0.4"/>
    <row r="708" ht="13.9" customHeight="1" x14ac:dyDescent="0.4"/>
    <row r="709" ht="13.9" customHeight="1" x14ac:dyDescent="0.4"/>
    <row r="710" ht="13.9" customHeight="1" x14ac:dyDescent="0.4"/>
    <row r="711" ht="13.9" customHeight="1" x14ac:dyDescent="0.4"/>
    <row r="712" ht="13.9" customHeight="1" x14ac:dyDescent="0.4"/>
    <row r="713" ht="13.9" customHeight="1" x14ac:dyDescent="0.4"/>
    <row r="714" ht="13.9" customHeight="1" x14ac:dyDescent="0.4"/>
    <row r="715" ht="13.9" customHeight="1" x14ac:dyDescent="0.4"/>
    <row r="716" ht="13.9" customHeight="1" x14ac:dyDescent="0.4"/>
    <row r="717" ht="13.9" customHeight="1" x14ac:dyDescent="0.4"/>
    <row r="718" ht="13.9" customHeight="1" x14ac:dyDescent="0.4"/>
    <row r="719" ht="13.9" customHeight="1" x14ac:dyDescent="0.4"/>
    <row r="720" ht="13.9" customHeight="1" x14ac:dyDescent="0.4"/>
    <row r="721" ht="13.9" customHeight="1" x14ac:dyDescent="0.4"/>
    <row r="722" ht="13.9" customHeight="1" x14ac:dyDescent="0.4"/>
    <row r="723" ht="13.9" customHeight="1" x14ac:dyDescent="0.4"/>
    <row r="724" ht="13.9" customHeight="1" x14ac:dyDescent="0.4"/>
    <row r="725" ht="13.9" customHeight="1" x14ac:dyDescent="0.4"/>
    <row r="726" ht="13.9" customHeight="1" x14ac:dyDescent="0.4"/>
    <row r="727" ht="13.9" customHeight="1" x14ac:dyDescent="0.4"/>
    <row r="728" ht="13.9" customHeight="1" x14ac:dyDescent="0.4"/>
    <row r="729" ht="13.9" customHeight="1" x14ac:dyDescent="0.4"/>
    <row r="730" ht="13.9" customHeight="1" x14ac:dyDescent="0.4"/>
    <row r="731" ht="13.9" customHeight="1" x14ac:dyDescent="0.4"/>
    <row r="732" ht="13.9" customHeight="1" x14ac:dyDescent="0.4"/>
    <row r="733" ht="13.9" customHeight="1" x14ac:dyDescent="0.4"/>
    <row r="734" ht="13.9" customHeight="1" x14ac:dyDescent="0.4"/>
    <row r="735" ht="13.9" customHeight="1" x14ac:dyDescent="0.4"/>
    <row r="736" ht="13.9" customHeight="1" x14ac:dyDescent="0.4"/>
    <row r="737" ht="13.9" customHeight="1" x14ac:dyDescent="0.4"/>
    <row r="738" ht="13.9" customHeight="1" x14ac:dyDescent="0.4"/>
    <row r="739" ht="13.9" customHeight="1" x14ac:dyDescent="0.4"/>
    <row r="740" ht="13.9" customHeight="1" x14ac:dyDescent="0.4"/>
    <row r="741" ht="13.9" customHeight="1" x14ac:dyDescent="0.4"/>
    <row r="742" ht="13.9" customHeight="1" x14ac:dyDescent="0.4"/>
    <row r="743" ht="13.9" customHeight="1" x14ac:dyDescent="0.4"/>
    <row r="744" ht="13.9" customHeight="1" x14ac:dyDescent="0.4"/>
    <row r="745" ht="13.9" customHeight="1" x14ac:dyDescent="0.4"/>
    <row r="746" ht="13.9" customHeight="1" x14ac:dyDescent="0.4"/>
    <row r="747" ht="13.9" customHeight="1" x14ac:dyDescent="0.4"/>
    <row r="748" ht="13.9" customHeight="1" x14ac:dyDescent="0.4"/>
    <row r="749" ht="13.9" customHeight="1" x14ac:dyDescent="0.4"/>
    <row r="750" ht="13.9" customHeight="1" x14ac:dyDescent="0.4"/>
    <row r="751" ht="13.9" customHeight="1" x14ac:dyDescent="0.4"/>
    <row r="752" ht="13.9" customHeight="1" x14ac:dyDescent="0.4"/>
    <row r="753" ht="13.9" customHeight="1" x14ac:dyDescent="0.4"/>
    <row r="754" ht="13.9" customHeight="1" x14ac:dyDescent="0.4"/>
    <row r="755" ht="13.9" customHeight="1" x14ac:dyDescent="0.4"/>
    <row r="756" ht="13.9" customHeight="1" x14ac:dyDescent="0.4"/>
    <row r="757" ht="13.9" customHeight="1" x14ac:dyDescent="0.4"/>
    <row r="758" ht="13.9" customHeight="1" x14ac:dyDescent="0.4"/>
    <row r="759" ht="13.9" customHeight="1" x14ac:dyDescent="0.4"/>
    <row r="760" ht="13.9" customHeight="1" x14ac:dyDescent="0.4"/>
    <row r="761" ht="13.9" customHeight="1" x14ac:dyDescent="0.4"/>
    <row r="762" ht="13.9" customHeight="1" x14ac:dyDescent="0.4"/>
    <row r="763" ht="13.9" customHeight="1" x14ac:dyDescent="0.4"/>
    <row r="764" ht="13.9" customHeight="1" x14ac:dyDescent="0.4"/>
    <row r="765" ht="13.9" customHeight="1" x14ac:dyDescent="0.4"/>
    <row r="766" ht="13.9" customHeight="1" x14ac:dyDescent="0.4"/>
    <row r="767" ht="13.9" customHeight="1" x14ac:dyDescent="0.4"/>
    <row r="768" ht="13.9" customHeight="1" x14ac:dyDescent="0.4"/>
    <row r="769" ht="13.9" customHeight="1" x14ac:dyDescent="0.4"/>
    <row r="770" ht="13.9" customHeight="1" x14ac:dyDescent="0.4"/>
    <row r="771" ht="13.9" customHeight="1" x14ac:dyDescent="0.4"/>
    <row r="772" ht="13.9" customHeight="1" x14ac:dyDescent="0.4"/>
    <row r="773" ht="13.9" customHeight="1" x14ac:dyDescent="0.4"/>
    <row r="774" ht="13.9" customHeight="1" x14ac:dyDescent="0.4"/>
    <row r="775" ht="13.9" customHeight="1" x14ac:dyDescent="0.4"/>
    <row r="776" ht="13.9" customHeight="1" x14ac:dyDescent="0.4"/>
    <row r="777" ht="13.9" customHeight="1" x14ac:dyDescent="0.4"/>
    <row r="778" ht="13.9" customHeight="1" x14ac:dyDescent="0.4"/>
    <row r="779" ht="13.9" customHeight="1" x14ac:dyDescent="0.4"/>
    <row r="780" ht="13.9" customHeight="1" x14ac:dyDescent="0.4"/>
    <row r="781" ht="13.9" customHeight="1" x14ac:dyDescent="0.4"/>
    <row r="782" ht="13.9" customHeight="1" x14ac:dyDescent="0.4"/>
    <row r="783" ht="13.9" customHeight="1" x14ac:dyDescent="0.4"/>
    <row r="784" ht="13.9" customHeight="1" x14ac:dyDescent="0.4"/>
    <row r="785" ht="13.9" customHeight="1" x14ac:dyDescent="0.4"/>
    <row r="786" ht="13.9" customHeight="1" x14ac:dyDescent="0.4"/>
    <row r="787" ht="13.9" customHeight="1" x14ac:dyDescent="0.4"/>
    <row r="788" ht="13.9" customHeight="1" x14ac:dyDescent="0.4"/>
    <row r="789" ht="13.9" customHeight="1" x14ac:dyDescent="0.4"/>
    <row r="790" ht="13.9" customHeight="1" x14ac:dyDescent="0.4"/>
    <row r="791" ht="13.9" customHeight="1" x14ac:dyDescent="0.4"/>
    <row r="792" ht="13.9" customHeight="1" x14ac:dyDescent="0.4"/>
    <row r="793" ht="13.9" customHeight="1" x14ac:dyDescent="0.4"/>
    <row r="794" ht="13.9" customHeight="1" x14ac:dyDescent="0.4"/>
    <row r="795" ht="13.9" customHeight="1" x14ac:dyDescent="0.4"/>
    <row r="796" ht="13.9" customHeight="1" x14ac:dyDescent="0.4"/>
    <row r="797" ht="13.9" customHeight="1" x14ac:dyDescent="0.4"/>
    <row r="798" ht="13.9" customHeight="1" x14ac:dyDescent="0.4"/>
    <row r="799" ht="13.9" customHeight="1" x14ac:dyDescent="0.4"/>
    <row r="800" ht="13.9" customHeight="1" x14ac:dyDescent="0.4"/>
    <row r="801" ht="13.9" customHeight="1" x14ac:dyDescent="0.4"/>
    <row r="802" ht="13.9" customHeight="1" x14ac:dyDescent="0.4"/>
    <row r="803" ht="13.9" customHeight="1" x14ac:dyDescent="0.4"/>
    <row r="804" ht="13.9" customHeight="1" x14ac:dyDescent="0.4"/>
    <row r="805" ht="13.9" customHeight="1" x14ac:dyDescent="0.4"/>
    <row r="806" ht="13.9" customHeight="1" x14ac:dyDescent="0.4"/>
    <row r="807" ht="13.9" customHeight="1" x14ac:dyDescent="0.4"/>
    <row r="808" ht="13.9" customHeight="1" x14ac:dyDescent="0.4"/>
    <row r="809" ht="13.9" customHeight="1" x14ac:dyDescent="0.4"/>
    <row r="810" ht="13.9" customHeight="1" x14ac:dyDescent="0.4"/>
    <row r="811" ht="13.9" customHeight="1" x14ac:dyDescent="0.4"/>
    <row r="812" ht="13.9" customHeight="1" x14ac:dyDescent="0.4"/>
    <row r="813" ht="13.9" customHeight="1" x14ac:dyDescent="0.4"/>
    <row r="814" ht="13.9" customHeight="1" x14ac:dyDescent="0.4"/>
    <row r="815" ht="13.9" customHeight="1" x14ac:dyDescent="0.4"/>
    <row r="816" ht="13.9" customHeight="1" x14ac:dyDescent="0.4"/>
    <row r="817" ht="13.9" customHeight="1" x14ac:dyDescent="0.4"/>
    <row r="818" ht="13.9" customHeight="1" x14ac:dyDescent="0.4"/>
    <row r="819" ht="13.9" customHeight="1" x14ac:dyDescent="0.4"/>
    <row r="820" ht="13.9" customHeight="1" x14ac:dyDescent="0.4"/>
    <row r="821" ht="13.9" customHeight="1" x14ac:dyDescent="0.4"/>
    <row r="822" ht="13.9" customHeight="1" x14ac:dyDescent="0.4"/>
    <row r="823" ht="13.9" customHeight="1" x14ac:dyDescent="0.4"/>
    <row r="824" ht="13.9" customHeight="1" x14ac:dyDescent="0.4"/>
    <row r="825" ht="13.9" customHeight="1" x14ac:dyDescent="0.4"/>
    <row r="826" ht="13.9" customHeight="1" x14ac:dyDescent="0.4"/>
    <row r="827" ht="13.9" customHeight="1" x14ac:dyDescent="0.4"/>
    <row r="828" ht="13.9" customHeight="1" x14ac:dyDescent="0.4"/>
    <row r="829" ht="13.9" customHeight="1" x14ac:dyDescent="0.4"/>
    <row r="830" ht="13.9" customHeight="1" x14ac:dyDescent="0.4"/>
    <row r="831" ht="13.9" customHeight="1" x14ac:dyDescent="0.4"/>
    <row r="832" ht="13.9" customHeight="1" x14ac:dyDescent="0.4"/>
    <row r="833" ht="13.9" customHeight="1" x14ac:dyDescent="0.4"/>
    <row r="834" ht="13.9" customHeight="1" x14ac:dyDescent="0.4"/>
    <row r="835" ht="13.9" customHeight="1" x14ac:dyDescent="0.4"/>
    <row r="836" ht="13.9" customHeight="1" x14ac:dyDescent="0.4"/>
    <row r="837" ht="13.9" customHeight="1" x14ac:dyDescent="0.4"/>
    <row r="838" ht="13.9" customHeight="1" x14ac:dyDescent="0.4"/>
    <row r="839" ht="13.9" customHeight="1" x14ac:dyDescent="0.4"/>
    <row r="840" ht="13.9" customHeight="1" x14ac:dyDescent="0.4"/>
    <row r="841" ht="13.9" customHeight="1" x14ac:dyDescent="0.4"/>
    <row r="842" ht="13.9" customHeight="1" x14ac:dyDescent="0.4"/>
    <row r="843" ht="13.9" customHeight="1" x14ac:dyDescent="0.4"/>
    <row r="844" ht="13.9" customHeight="1" x14ac:dyDescent="0.4"/>
    <row r="845" ht="13.9" customHeight="1" x14ac:dyDescent="0.4"/>
    <row r="846" ht="13.9" customHeight="1" x14ac:dyDescent="0.4"/>
    <row r="847" ht="13.9" customHeight="1" x14ac:dyDescent="0.4"/>
    <row r="848" ht="13.9" customHeight="1" x14ac:dyDescent="0.4"/>
    <row r="849" ht="13.9" customHeight="1" x14ac:dyDescent="0.4"/>
    <row r="850" ht="13.9" customHeight="1" x14ac:dyDescent="0.4"/>
    <row r="851" ht="13.9" customHeight="1" x14ac:dyDescent="0.4"/>
    <row r="852" ht="13.9" customHeight="1" x14ac:dyDescent="0.4"/>
    <row r="853" ht="13.9" customHeight="1" x14ac:dyDescent="0.4"/>
    <row r="854" ht="13.9" customHeight="1" x14ac:dyDescent="0.4"/>
    <row r="855" ht="13.9" customHeight="1" x14ac:dyDescent="0.4"/>
    <row r="856" ht="13.9" customHeight="1" x14ac:dyDescent="0.4"/>
    <row r="857" ht="13.9" customHeight="1" x14ac:dyDescent="0.4"/>
    <row r="858" ht="13.9" customHeight="1" x14ac:dyDescent="0.4"/>
    <row r="859" ht="13.9" customHeight="1" x14ac:dyDescent="0.4"/>
    <row r="860" ht="13.9" customHeight="1" x14ac:dyDescent="0.4"/>
    <row r="861" ht="13.9" customHeight="1" x14ac:dyDescent="0.4"/>
    <row r="862" ht="13.9" customHeight="1" x14ac:dyDescent="0.4"/>
    <row r="863" ht="13.9" customHeight="1" x14ac:dyDescent="0.4"/>
    <row r="864" ht="13.9" customHeight="1" x14ac:dyDescent="0.4"/>
    <row r="865" ht="13.9" customHeight="1" x14ac:dyDescent="0.4"/>
    <row r="866" ht="13.9" customHeight="1" x14ac:dyDescent="0.4"/>
    <row r="867" ht="13.9" customHeight="1" x14ac:dyDescent="0.4"/>
    <row r="868" ht="13.9" customHeight="1" x14ac:dyDescent="0.4"/>
    <row r="869" ht="13.9" customHeight="1" x14ac:dyDescent="0.4"/>
    <row r="870" ht="13.9" customHeight="1" x14ac:dyDescent="0.4"/>
    <row r="871" ht="13.9" customHeight="1" x14ac:dyDescent="0.4"/>
    <row r="872" ht="13.9" customHeight="1" x14ac:dyDescent="0.4"/>
    <row r="873" ht="13.9" customHeight="1" x14ac:dyDescent="0.4"/>
    <row r="874" ht="13.9" customHeight="1" x14ac:dyDescent="0.4"/>
    <row r="875" ht="13.9" customHeight="1" x14ac:dyDescent="0.4"/>
    <row r="876" ht="13.9" customHeight="1" x14ac:dyDescent="0.4"/>
    <row r="877" ht="13.9" customHeight="1" x14ac:dyDescent="0.4"/>
    <row r="878" ht="13.9" customHeight="1" x14ac:dyDescent="0.4"/>
    <row r="879" ht="13.9" customHeight="1" x14ac:dyDescent="0.4"/>
    <row r="880" ht="13.9" customHeight="1" x14ac:dyDescent="0.4"/>
    <row r="881" ht="13.9" customHeight="1" x14ac:dyDescent="0.4"/>
    <row r="882" ht="13.9" customHeight="1" x14ac:dyDescent="0.4"/>
    <row r="883" ht="13.9" customHeight="1" x14ac:dyDescent="0.4"/>
    <row r="884" ht="13.9" customHeight="1" x14ac:dyDescent="0.4"/>
    <row r="885" ht="13.9" customHeight="1" x14ac:dyDescent="0.4"/>
    <row r="886" ht="13.9" customHeight="1" x14ac:dyDescent="0.4"/>
    <row r="887" ht="13.9" customHeight="1" x14ac:dyDescent="0.4"/>
    <row r="888" ht="13.9" customHeight="1" x14ac:dyDescent="0.4"/>
    <row r="889" ht="13.9" customHeight="1" x14ac:dyDescent="0.4"/>
    <row r="890" ht="13.9" customHeight="1" x14ac:dyDescent="0.4"/>
    <row r="891" ht="13.9" customHeight="1" x14ac:dyDescent="0.4"/>
    <row r="892" ht="13.9" customHeight="1" x14ac:dyDescent="0.4"/>
    <row r="893" ht="13.9" customHeight="1" x14ac:dyDescent="0.4"/>
    <row r="894" ht="13.9" customHeight="1" x14ac:dyDescent="0.4"/>
    <row r="895" ht="13.9" customHeight="1" x14ac:dyDescent="0.4"/>
    <row r="896" ht="13.9" customHeight="1" x14ac:dyDescent="0.4"/>
    <row r="897" ht="13.9" customHeight="1" x14ac:dyDescent="0.4"/>
    <row r="898" ht="13.9" customHeight="1" x14ac:dyDescent="0.4"/>
    <row r="899" ht="13.9" customHeight="1" x14ac:dyDescent="0.4"/>
    <row r="900" ht="13.9" customHeight="1" x14ac:dyDescent="0.4"/>
    <row r="901" ht="13.9" customHeight="1" x14ac:dyDescent="0.4"/>
    <row r="902" ht="13.9" customHeight="1" x14ac:dyDescent="0.4"/>
    <row r="903" ht="13.9" customHeight="1" x14ac:dyDescent="0.4"/>
    <row r="904" ht="13.9" customHeight="1" x14ac:dyDescent="0.4"/>
    <row r="905" ht="13.9" customHeight="1" x14ac:dyDescent="0.4"/>
    <row r="906" ht="13.9" customHeight="1" x14ac:dyDescent="0.4"/>
    <row r="907" ht="13.9" customHeight="1" x14ac:dyDescent="0.4"/>
    <row r="908" ht="13.9" customHeight="1" x14ac:dyDescent="0.4"/>
    <row r="909" ht="13.9" customHeight="1" x14ac:dyDescent="0.4"/>
    <row r="910" ht="13.9" customHeight="1" x14ac:dyDescent="0.4"/>
    <row r="911" ht="13.9" customHeight="1" x14ac:dyDescent="0.4"/>
    <row r="912" ht="13.9" customHeight="1" x14ac:dyDescent="0.4"/>
    <row r="913" ht="13.9" customHeight="1" x14ac:dyDescent="0.4"/>
    <row r="914" ht="13.9" customHeight="1" x14ac:dyDescent="0.4"/>
    <row r="915" ht="13.9" customHeight="1" x14ac:dyDescent="0.4"/>
    <row r="916" ht="13.9" customHeight="1" x14ac:dyDescent="0.4"/>
    <row r="917" ht="13.9" customHeight="1" x14ac:dyDescent="0.4"/>
    <row r="918" ht="13.9" customHeight="1" x14ac:dyDescent="0.4"/>
    <row r="919" ht="13.9" customHeight="1" x14ac:dyDescent="0.4"/>
    <row r="920" ht="13.9" customHeight="1" x14ac:dyDescent="0.4"/>
    <row r="921" ht="13.9" customHeight="1" x14ac:dyDescent="0.4"/>
    <row r="922" ht="13.9" customHeight="1" x14ac:dyDescent="0.4"/>
    <row r="923" ht="13.9" customHeight="1" x14ac:dyDescent="0.4"/>
    <row r="924" ht="13.9" customHeight="1" x14ac:dyDescent="0.4"/>
    <row r="925" ht="13.9" customHeight="1" x14ac:dyDescent="0.4"/>
    <row r="926" ht="13.9" customHeight="1" x14ac:dyDescent="0.4"/>
    <row r="927" ht="13.9" customHeight="1" x14ac:dyDescent="0.4"/>
    <row r="928" ht="13.9" customHeight="1" x14ac:dyDescent="0.4"/>
    <row r="929" ht="13.9" customHeight="1" x14ac:dyDescent="0.4"/>
    <row r="930" ht="13.9" customHeight="1" x14ac:dyDescent="0.4"/>
    <row r="931" ht="13.9" customHeight="1" x14ac:dyDescent="0.4"/>
    <row r="932" ht="13.9" customHeight="1" x14ac:dyDescent="0.4"/>
    <row r="933" ht="13.9" customHeight="1" x14ac:dyDescent="0.4"/>
    <row r="934" ht="13.9" customHeight="1" x14ac:dyDescent="0.4"/>
    <row r="935" ht="13.9" customHeight="1" x14ac:dyDescent="0.4"/>
    <row r="936" ht="13.9" customHeight="1" x14ac:dyDescent="0.4"/>
    <row r="937" ht="13.9" customHeight="1" x14ac:dyDescent="0.4"/>
    <row r="938" ht="13.9" customHeight="1" x14ac:dyDescent="0.4"/>
    <row r="939" ht="13.9" customHeight="1" x14ac:dyDescent="0.4"/>
    <row r="940" ht="13.9" customHeight="1" x14ac:dyDescent="0.4"/>
    <row r="941" ht="13.9" customHeight="1" x14ac:dyDescent="0.4"/>
    <row r="942" ht="13.9" customHeight="1" x14ac:dyDescent="0.4"/>
    <row r="943" ht="13.9" customHeight="1" x14ac:dyDescent="0.4"/>
    <row r="944" ht="13.9" customHeight="1" x14ac:dyDescent="0.4"/>
    <row r="945" ht="13.9" customHeight="1" x14ac:dyDescent="0.4"/>
    <row r="946" ht="13.9" customHeight="1" x14ac:dyDescent="0.4"/>
    <row r="947" ht="13.9" customHeight="1" x14ac:dyDescent="0.4"/>
    <row r="948" ht="13.9" customHeight="1" x14ac:dyDescent="0.4"/>
    <row r="949" ht="13.9" customHeight="1" x14ac:dyDescent="0.4"/>
    <row r="950" ht="13.9" customHeight="1" x14ac:dyDescent="0.4"/>
    <row r="951" ht="13.9" customHeight="1" x14ac:dyDescent="0.4"/>
    <row r="952" ht="13.9" customHeight="1" x14ac:dyDescent="0.4"/>
    <row r="953" ht="13.9" customHeight="1" x14ac:dyDescent="0.4"/>
    <row r="954" ht="13.9" customHeight="1" x14ac:dyDescent="0.4"/>
    <row r="955" ht="13.9" customHeight="1" x14ac:dyDescent="0.4"/>
    <row r="956" ht="13.9" customHeight="1" x14ac:dyDescent="0.4"/>
    <row r="957" ht="13.9" customHeight="1" x14ac:dyDescent="0.4"/>
    <row r="958" ht="13.9" customHeight="1" x14ac:dyDescent="0.4"/>
    <row r="959" ht="13.9" customHeight="1" x14ac:dyDescent="0.4"/>
    <row r="960" ht="13.9" customHeight="1" x14ac:dyDescent="0.4"/>
    <row r="961" ht="13.9" customHeight="1" x14ac:dyDescent="0.4"/>
    <row r="962" ht="13.9" customHeight="1" x14ac:dyDescent="0.4"/>
    <row r="963" ht="13.9" customHeight="1" x14ac:dyDescent="0.4"/>
    <row r="964" ht="13.9" customHeight="1" x14ac:dyDescent="0.4"/>
    <row r="965" ht="13.9" customHeight="1" x14ac:dyDescent="0.4"/>
    <row r="966" ht="13.9" customHeight="1" x14ac:dyDescent="0.4"/>
    <row r="967" ht="13.9" customHeight="1" x14ac:dyDescent="0.4"/>
    <row r="968" ht="13.9" customHeight="1" x14ac:dyDescent="0.4"/>
    <row r="969" ht="13.9" customHeight="1" x14ac:dyDescent="0.4"/>
    <row r="970" ht="13.9" customHeight="1" x14ac:dyDescent="0.4"/>
    <row r="971" ht="13.9" customHeight="1" x14ac:dyDescent="0.4"/>
    <row r="972" ht="13.9" customHeight="1" x14ac:dyDescent="0.4"/>
    <row r="973" ht="13.9" customHeight="1" x14ac:dyDescent="0.4"/>
    <row r="974" ht="13.9" customHeight="1" x14ac:dyDescent="0.4"/>
    <row r="975" ht="13.9" customHeight="1" x14ac:dyDescent="0.4"/>
    <row r="976" ht="13.9" customHeight="1" x14ac:dyDescent="0.4"/>
    <row r="977" ht="13.9" customHeight="1" x14ac:dyDescent="0.4"/>
    <row r="978" ht="13.9" customHeight="1" x14ac:dyDescent="0.4"/>
    <row r="979" ht="13.9" customHeight="1" x14ac:dyDescent="0.4"/>
    <row r="980" ht="13.9" customHeight="1" x14ac:dyDescent="0.4"/>
    <row r="981" ht="13.9" customHeight="1" x14ac:dyDescent="0.4"/>
    <row r="982" ht="13.9" customHeight="1" x14ac:dyDescent="0.4"/>
    <row r="983" ht="13.9" customHeight="1" x14ac:dyDescent="0.4"/>
    <row r="984" ht="13.9" customHeight="1" x14ac:dyDescent="0.4"/>
    <row r="985" ht="13.9" customHeight="1" x14ac:dyDescent="0.4"/>
    <row r="986" ht="13.9" customHeight="1" x14ac:dyDescent="0.4"/>
    <row r="987" ht="13.9" customHeight="1" x14ac:dyDescent="0.4"/>
    <row r="988" ht="13.9" customHeight="1" x14ac:dyDescent="0.4"/>
    <row r="989" ht="13.9" customHeight="1" x14ac:dyDescent="0.4"/>
    <row r="990" ht="13.9" customHeight="1" x14ac:dyDescent="0.4"/>
    <row r="991" ht="13.9" customHeight="1" x14ac:dyDescent="0.4"/>
    <row r="992" ht="13.9" customHeight="1" x14ac:dyDescent="0.4"/>
    <row r="993" ht="13.9" customHeight="1" x14ac:dyDescent="0.4"/>
    <row r="994" ht="13.9" customHeight="1" x14ac:dyDescent="0.4"/>
    <row r="995" ht="13.9" customHeight="1" x14ac:dyDescent="0.4"/>
    <row r="996" ht="13.9" customHeight="1" x14ac:dyDescent="0.4"/>
    <row r="997" ht="13.9" customHeight="1" x14ac:dyDescent="0.4"/>
    <row r="998" ht="13.9" customHeight="1" x14ac:dyDescent="0.4"/>
    <row r="999" ht="13.9" customHeight="1" x14ac:dyDescent="0.4"/>
    <row r="1000" ht="13.9" customHeight="1" x14ac:dyDescent="0.4"/>
    <row r="1001" ht="13.9" customHeight="1" x14ac:dyDescent="0.4"/>
    <row r="1002" ht="13.9" customHeight="1" x14ac:dyDescent="0.4"/>
    <row r="1003" ht="13.9" customHeight="1" x14ac:dyDescent="0.4"/>
    <row r="1004" ht="13.9" customHeight="1" x14ac:dyDescent="0.4"/>
    <row r="1005" ht="13.9" customHeight="1" x14ac:dyDescent="0.4"/>
    <row r="1006" ht="13.9" customHeight="1" x14ac:dyDescent="0.4"/>
    <row r="1007" ht="13.9" customHeight="1" x14ac:dyDescent="0.4"/>
    <row r="1008" ht="13.9" customHeight="1" x14ac:dyDescent="0.4"/>
    <row r="1009" ht="13.9" customHeight="1" x14ac:dyDescent="0.4"/>
    <row r="1010" ht="13.9" customHeight="1" x14ac:dyDescent="0.4"/>
    <row r="1011" ht="13.9" customHeight="1" x14ac:dyDescent="0.4"/>
    <row r="1012" ht="13.9" customHeight="1" x14ac:dyDescent="0.4"/>
    <row r="1013" ht="13.9" customHeight="1" x14ac:dyDescent="0.4"/>
    <row r="1014" ht="13.9" customHeight="1" x14ac:dyDescent="0.4"/>
    <row r="1015" ht="13.9" customHeight="1" x14ac:dyDescent="0.4"/>
    <row r="1016" ht="13.9" customHeight="1" x14ac:dyDescent="0.4"/>
    <row r="1017" ht="13.9" customHeight="1" x14ac:dyDescent="0.4"/>
    <row r="1018" ht="13.9" customHeight="1" x14ac:dyDescent="0.4"/>
    <row r="1019" ht="13.9" customHeight="1" x14ac:dyDescent="0.4"/>
    <row r="1020" ht="13.9" customHeight="1" x14ac:dyDescent="0.4"/>
    <row r="1021" ht="13.9" customHeight="1" x14ac:dyDescent="0.4"/>
    <row r="1022" ht="13.9" customHeight="1" x14ac:dyDescent="0.4"/>
    <row r="1023" ht="13.9" customHeight="1" x14ac:dyDescent="0.4"/>
    <row r="1024" ht="13.9" customHeight="1" x14ac:dyDescent="0.4"/>
    <row r="1025" ht="13.9" customHeight="1" x14ac:dyDescent="0.4"/>
    <row r="1026" ht="13.9" customHeight="1" x14ac:dyDescent="0.4"/>
    <row r="1027" ht="13.9" customHeight="1" x14ac:dyDescent="0.4"/>
    <row r="1028" ht="13.9" customHeight="1" x14ac:dyDescent="0.4"/>
    <row r="1029" ht="13.9" customHeight="1" x14ac:dyDescent="0.4"/>
    <row r="1030" ht="13.9" customHeight="1" x14ac:dyDescent="0.4"/>
    <row r="1031" ht="13.9" customHeight="1" x14ac:dyDescent="0.4"/>
    <row r="1032" ht="13.9" customHeight="1" x14ac:dyDescent="0.4"/>
    <row r="1033" ht="13.9" customHeight="1" x14ac:dyDescent="0.4"/>
    <row r="1034" ht="13.9" customHeight="1" x14ac:dyDescent="0.4"/>
    <row r="1035" ht="13.9" customHeight="1" x14ac:dyDescent="0.4"/>
    <row r="1036" ht="13.9" customHeight="1" x14ac:dyDescent="0.4"/>
    <row r="1037" ht="13.9" customHeight="1" x14ac:dyDescent="0.4"/>
    <row r="1038" ht="13.9" customHeight="1" x14ac:dyDescent="0.4"/>
    <row r="1039" ht="13.9" customHeight="1" x14ac:dyDescent="0.4"/>
    <row r="1040" ht="13.9" customHeight="1" x14ac:dyDescent="0.4"/>
    <row r="1041" ht="13.9" customHeight="1" x14ac:dyDescent="0.4"/>
    <row r="1042" ht="13.9" customHeight="1" x14ac:dyDescent="0.4"/>
    <row r="1043" ht="13.9" customHeight="1" x14ac:dyDescent="0.4"/>
    <row r="1044" ht="13.9" customHeight="1" x14ac:dyDescent="0.4"/>
    <row r="1045" ht="13.9" customHeight="1" x14ac:dyDescent="0.4"/>
    <row r="1046" ht="13.9" customHeight="1" x14ac:dyDescent="0.4"/>
    <row r="1047" ht="13.9" customHeight="1" x14ac:dyDescent="0.4"/>
    <row r="1048" ht="13.9" customHeight="1" x14ac:dyDescent="0.4"/>
    <row r="1049" ht="13.9" customHeight="1" x14ac:dyDescent="0.4"/>
    <row r="1050" ht="13.9" customHeight="1" x14ac:dyDescent="0.4"/>
    <row r="1051" ht="13.9" customHeight="1" x14ac:dyDescent="0.4"/>
    <row r="1052" ht="13.9" customHeight="1" x14ac:dyDescent="0.4"/>
    <row r="1053" ht="13.9" customHeight="1" x14ac:dyDescent="0.4"/>
    <row r="1054" ht="13.9" customHeight="1" x14ac:dyDescent="0.4"/>
    <row r="1055" ht="13.9" customHeight="1" x14ac:dyDescent="0.4"/>
    <row r="1056" ht="13.9" customHeight="1" x14ac:dyDescent="0.4"/>
    <row r="1057" ht="13.9" customHeight="1" x14ac:dyDescent="0.4"/>
    <row r="1058" ht="13.9" customHeight="1" x14ac:dyDescent="0.4"/>
    <row r="1059" ht="13.9" customHeight="1" x14ac:dyDescent="0.4"/>
    <row r="1060" ht="13.9" customHeight="1" x14ac:dyDescent="0.4"/>
    <row r="1061" ht="13.9" customHeight="1" x14ac:dyDescent="0.4"/>
    <row r="1062" ht="13.9" customHeight="1" x14ac:dyDescent="0.4"/>
    <row r="1063" ht="13.9" customHeight="1" x14ac:dyDescent="0.4"/>
    <row r="1064" ht="13.9" customHeight="1" x14ac:dyDescent="0.4"/>
    <row r="1065" ht="13.9" customHeight="1" x14ac:dyDescent="0.4"/>
    <row r="1066" ht="13.9" customHeight="1" x14ac:dyDescent="0.4"/>
    <row r="1067" ht="13.9" customHeight="1" x14ac:dyDescent="0.4"/>
    <row r="1068" ht="13.9" customHeight="1" x14ac:dyDescent="0.4"/>
    <row r="1069" ht="13.9" customHeight="1" x14ac:dyDescent="0.4"/>
    <row r="1070" ht="13.9" customHeight="1" x14ac:dyDescent="0.4"/>
    <row r="1071" ht="13.9" customHeight="1" x14ac:dyDescent="0.4"/>
    <row r="1072" ht="13.9" customHeight="1" x14ac:dyDescent="0.4"/>
    <row r="1073" ht="13.9" customHeight="1" x14ac:dyDescent="0.4"/>
    <row r="1074" ht="13.9" customHeight="1" x14ac:dyDescent="0.4"/>
    <row r="1075" ht="13.9" customHeight="1" x14ac:dyDescent="0.4"/>
    <row r="1076" ht="13.9" customHeight="1" x14ac:dyDescent="0.4"/>
    <row r="1077" ht="13.9" customHeight="1" x14ac:dyDescent="0.4"/>
    <row r="1078" ht="13.9" customHeight="1" x14ac:dyDescent="0.4"/>
    <row r="1079" ht="13.9" customHeight="1" x14ac:dyDescent="0.4"/>
    <row r="1080" ht="13.9" customHeight="1" x14ac:dyDescent="0.4"/>
    <row r="1081" ht="13.9" customHeight="1" x14ac:dyDescent="0.4"/>
    <row r="1082" ht="13.9" customHeight="1" x14ac:dyDescent="0.4"/>
    <row r="1083" ht="13.9" customHeight="1" x14ac:dyDescent="0.4"/>
    <row r="1084" ht="13.9" customHeight="1" x14ac:dyDescent="0.4"/>
    <row r="1085" ht="13.9" customHeight="1" x14ac:dyDescent="0.4"/>
    <row r="1086" ht="13.9" customHeight="1" x14ac:dyDescent="0.4"/>
    <row r="1087" ht="13.9" customHeight="1" x14ac:dyDescent="0.4"/>
    <row r="1088" ht="13.9" customHeight="1" x14ac:dyDescent="0.4"/>
    <row r="1089" ht="13.9" customHeight="1" x14ac:dyDescent="0.4"/>
    <row r="1090" ht="13.9" customHeight="1" x14ac:dyDescent="0.4"/>
    <row r="1091" ht="13.9" customHeight="1" x14ac:dyDescent="0.4"/>
    <row r="1092" ht="13.9" customHeight="1" x14ac:dyDescent="0.4"/>
    <row r="1093" ht="13.9" customHeight="1" x14ac:dyDescent="0.4"/>
    <row r="1094" ht="13.9" customHeight="1" x14ac:dyDescent="0.4"/>
    <row r="1095" ht="13.9" customHeight="1" x14ac:dyDescent="0.4"/>
    <row r="1096" ht="13.9" customHeight="1" x14ac:dyDescent="0.4"/>
    <row r="1097" ht="13.9" customHeight="1" x14ac:dyDescent="0.4"/>
    <row r="1098" ht="13.9" customHeight="1" x14ac:dyDescent="0.4"/>
    <row r="1099" ht="13.9" customHeight="1" x14ac:dyDescent="0.4"/>
    <row r="1100" ht="13.9" customHeight="1" x14ac:dyDescent="0.4"/>
    <row r="1101" ht="13.9" customHeight="1" x14ac:dyDescent="0.4"/>
    <row r="1102" ht="13.9" customHeight="1" x14ac:dyDescent="0.4"/>
    <row r="1103" ht="13.9" customHeight="1" x14ac:dyDescent="0.4"/>
    <row r="1104" ht="13.9" customHeight="1" x14ac:dyDescent="0.4"/>
    <row r="1105" ht="13.9" customHeight="1" x14ac:dyDescent="0.4"/>
    <row r="1106" ht="13.9" customHeight="1" x14ac:dyDescent="0.4"/>
    <row r="1107" ht="13.9" customHeight="1" x14ac:dyDescent="0.4"/>
    <row r="1108" ht="13.9" customHeight="1" x14ac:dyDescent="0.4"/>
    <row r="1109" ht="13.9" customHeight="1" x14ac:dyDescent="0.4"/>
    <row r="1110" ht="13.9" customHeight="1" x14ac:dyDescent="0.4"/>
    <row r="1111" ht="13.9" customHeight="1" x14ac:dyDescent="0.4"/>
    <row r="1112" ht="13.9" customHeight="1" x14ac:dyDescent="0.4"/>
    <row r="1113" ht="13.9" customHeight="1" x14ac:dyDescent="0.4"/>
    <row r="1114" ht="13.9" customHeight="1" x14ac:dyDescent="0.4"/>
    <row r="1115" ht="13.9" customHeight="1" x14ac:dyDescent="0.4"/>
    <row r="1116" ht="13.9" customHeight="1" x14ac:dyDescent="0.4"/>
    <row r="1117" ht="13.9" customHeight="1" x14ac:dyDescent="0.4"/>
    <row r="1118" ht="13.9" customHeight="1" x14ac:dyDescent="0.4"/>
    <row r="1119" ht="13.9" customHeight="1" x14ac:dyDescent="0.4"/>
    <row r="1120" ht="13.9" customHeight="1" x14ac:dyDescent="0.4"/>
    <row r="1121" ht="13.9" customHeight="1" x14ac:dyDescent="0.4"/>
    <row r="1122" ht="13.9" customHeight="1" x14ac:dyDescent="0.4"/>
    <row r="1123" ht="13.9" customHeight="1" x14ac:dyDescent="0.4"/>
    <row r="1124" ht="13.9" customHeight="1" x14ac:dyDescent="0.4"/>
    <row r="1125" ht="13.9" customHeight="1" x14ac:dyDescent="0.4"/>
    <row r="1126" ht="13.9" customHeight="1" x14ac:dyDescent="0.4"/>
    <row r="1127" ht="13.9" customHeight="1" x14ac:dyDescent="0.4"/>
    <row r="1128" ht="13.9" customHeight="1" x14ac:dyDescent="0.4"/>
    <row r="1129" ht="13.9" customHeight="1" x14ac:dyDescent="0.4"/>
    <row r="1130" ht="13.9" customHeight="1" x14ac:dyDescent="0.4"/>
    <row r="1131" ht="13.9" customHeight="1" x14ac:dyDescent="0.4"/>
    <row r="1132" ht="13.9" customHeight="1" x14ac:dyDescent="0.4"/>
    <row r="1133" ht="13.9" customHeight="1" x14ac:dyDescent="0.4"/>
    <row r="1134" ht="13.9" customHeight="1" x14ac:dyDescent="0.4"/>
    <row r="1135" ht="13.9" customHeight="1" x14ac:dyDescent="0.4"/>
    <row r="1136" ht="13.9" customHeight="1" x14ac:dyDescent="0.4"/>
    <row r="1137" ht="13.9" customHeight="1" x14ac:dyDescent="0.4"/>
    <row r="1138" ht="13.9" customHeight="1" x14ac:dyDescent="0.4"/>
    <row r="1139" ht="13.9" customHeight="1" x14ac:dyDescent="0.4"/>
    <row r="1140" ht="13.9" customHeight="1" x14ac:dyDescent="0.4"/>
    <row r="1141" ht="13.9" customHeight="1" x14ac:dyDescent="0.4"/>
    <row r="1142" ht="13.9" customHeight="1" x14ac:dyDescent="0.4"/>
    <row r="1143" ht="13.9" customHeight="1" x14ac:dyDescent="0.4"/>
    <row r="1144" ht="13.9" customHeight="1" x14ac:dyDescent="0.4"/>
    <row r="1145" ht="13.9" customHeight="1" x14ac:dyDescent="0.4"/>
    <row r="1146" ht="13.9" customHeight="1" x14ac:dyDescent="0.4"/>
    <row r="1147" ht="13.9" customHeight="1" x14ac:dyDescent="0.4"/>
    <row r="1148" ht="13.9" customHeight="1" x14ac:dyDescent="0.4"/>
    <row r="1149" ht="13.9" customHeight="1" x14ac:dyDescent="0.4"/>
    <row r="1150" ht="13.9" customHeight="1" x14ac:dyDescent="0.4"/>
    <row r="1151" ht="13.9" customHeight="1" x14ac:dyDescent="0.4"/>
    <row r="1152" ht="13.9" customHeight="1" x14ac:dyDescent="0.4"/>
    <row r="1153" ht="13.9" customHeight="1" x14ac:dyDescent="0.4"/>
    <row r="1154" ht="13.9" customHeight="1" x14ac:dyDescent="0.4"/>
    <row r="1155" ht="13.9" customHeight="1" x14ac:dyDescent="0.4"/>
    <row r="1156" ht="13.9" customHeight="1" x14ac:dyDescent="0.4"/>
    <row r="1157" ht="13.9" customHeight="1" x14ac:dyDescent="0.4"/>
    <row r="1158" ht="13.9" customHeight="1" x14ac:dyDescent="0.4"/>
    <row r="1159" ht="13.9" customHeight="1" x14ac:dyDescent="0.4"/>
    <row r="1160" ht="13.9" customHeight="1" x14ac:dyDescent="0.4"/>
    <row r="1161" ht="13.9" customHeight="1" x14ac:dyDescent="0.4"/>
    <row r="1162" ht="13.9" customHeight="1" x14ac:dyDescent="0.4"/>
    <row r="1163" ht="13.9" customHeight="1" x14ac:dyDescent="0.4"/>
    <row r="1164" ht="13.9" customHeight="1" x14ac:dyDescent="0.4"/>
    <row r="1165" ht="13.9" customHeight="1" x14ac:dyDescent="0.4"/>
    <row r="1166" ht="13.9" customHeight="1" x14ac:dyDescent="0.4"/>
    <row r="1167" ht="13.9" customHeight="1" x14ac:dyDescent="0.4"/>
    <row r="1168" ht="13.9" customHeight="1" x14ac:dyDescent="0.4"/>
    <row r="1169" ht="13.9" customHeight="1" x14ac:dyDescent="0.4"/>
    <row r="1170" ht="13.9" customHeight="1" x14ac:dyDescent="0.4"/>
    <row r="1171" ht="13.9" customHeight="1" x14ac:dyDescent="0.4"/>
    <row r="1172" ht="13.9" customHeight="1" x14ac:dyDescent="0.4"/>
    <row r="1173" ht="13.9" customHeight="1" x14ac:dyDescent="0.4"/>
    <row r="1174" ht="13.9" customHeight="1" x14ac:dyDescent="0.4"/>
    <row r="1175" ht="13.9" customHeight="1" x14ac:dyDescent="0.4"/>
    <row r="1176" ht="13.9" customHeight="1" x14ac:dyDescent="0.4"/>
    <row r="1177" ht="13.9" customHeight="1" x14ac:dyDescent="0.4"/>
    <row r="1178" ht="13.9" customHeight="1" x14ac:dyDescent="0.4"/>
    <row r="1179" ht="13.9" customHeight="1" x14ac:dyDescent="0.4"/>
    <row r="1180" ht="13.9" customHeight="1" x14ac:dyDescent="0.4"/>
    <row r="1181" ht="13.9" customHeight="1" x14ac:dyDescent="0.4"/>
    <row r="1182" ht="13.9" customHeight="1" x14ac:dyDescent="0.4"/>
    <row r="1183" ht="13.9" customHeight="1" x14ac:dyDescent="0.4"/>
    <row r="1184" ht="13.9" customHeight="1" x14ac:dyDescent="0.4"/>
    <row r="1185" ht="13.9" customHeight="1" x14ac:dyDescent="0.4"/>
    <row r="1186" ht="13.9" customHeight="1" x14ac:dyDescent="0.4"/>
    <row r="1187" ht="13.9" customHeight="1" x14ac:dyDescent="0.4"/>
    <row r="1188" ht="13.9" customHeight="1" x14ac:dyDescent="0.4"/>
    <row r="1189" ht="13.9" customHeight="1" x14ac:dyDescent="0.4"/>
    <row r="1190" ht="13.9" customHeight="1" x14ac:dyDescent="0.4"/>
    <row r="1191" ht="13.9" customHeight="1" x14ac:dyDescent="0.4"/>
    <row r="1192" ht="13.9" customHeight="1" x14ac:dyDescent="0.4"/>
    <row r="1193" ht="13.9" customHeight="1" x14ac:dyDescent="0.4"/>
    <row r="1194" ht="13.9" customHeight="1" x14ac:dyDescent="0.4"/>
    <row r="1195" ht="13.9" customHeight="1" x14ac:dyDescent="0.4"/>
    <row r="1196" ht="13.9" customHeight="1" x14ac:dyDescent="0.4"/>
    <row r="1197" ht="13.9" customHeight="1" x14ac:dyDescent="0.4"/>
    <row r="1198" ht="13.9" customHeight="1" x14ac:dyDescent="0.4"/>
    <row r="1199" ht="13.9" customHeight="1" x14ac:dyDescent="0.4"/>
    <row r="1200" ht="13.9" customHeight="1" x14ac:dyDescent="0.4"/>
    <row r="1201" ht="13.9" customHeight="1" x14ac:dyDescent="0.4"/>
    <row r="1202" ht="13.9" customHeight="1" x14ac:dyDescent="0.4"/>
    <row r="1203" ht="13.9" customHeight="1" x14ac:dyDescent="0.4"/>
    <row r="1204" ht="13.9" customHeight="1" x14ac:dyDescent="0.4"/>
    <row r="1205" ht="13.9" customHeight="1" x14ac:dyDescent="0.4"/>
    <row r="1206" ht="13.9" customHeight="1" x14ac:dyDescent="0.4"/>
    <row r="1207" ht="13.9" customHeight="1" x14ac:dyDescent="0.4"/>
    <row r="1208" ht="13.9" customHeight="1" x14ac:dyDescent="0.4"/>
    <row r="1209" ht="13.9" customHeight="1" x14ac:dyDescent="0.4"/>
    <row r="1210" ht="13.9" customHeight="1" x14ac:dyDescent="0.4"/>
    <row r="1211" ht="13.9" customHeight="1" x14ac:dyDescent="0.4"/>
    <row r="1212" ht="13.9" customHeight="1" x14ac:dyDescent="0.4"/>
    <row r="1213" ht="13.9" customHeight="1" x14ac:dyDescent="0.4"/>
    <row r="1214" ht="13.9" customHeight="1" x14ac:dyDescent="0.4"/>
    <row r="1215" ht="13.9" customHeight="1" x14ac:dyDescent="0.4"/>
    <row r="1216" ht="13.9" customHeight="1" x14ac:dyDescent="0.4"/>
    <row r="1217" ht="13.9" customHeight="1" x14ac:dyDescent="0.4"/>
    <row r="1218" ht="13.9" customHeight="1" x14ac:dyDescent="0.4"/>
    <row r="1219" ht="13.9" customHeight="1" x14ac:dyDescent="0.4"/>
    <row r="1220" ht="13.9" customHeight="1" x14ac:dyDescent="0.4"/>
    <row r="1221" ht="13.9" customHeight="1" x14ac:dyDescent="0.4"/>
    <row r="1222" ht="13.9" customHeight="1" x14ac:dyDescent="0.4"/>
    <row r="1223" ht="13.9" customHeight="1" x14ac:dyDescent="0.4"/>
    <row r="1224" ht="13.9" customHeight="1" x14ac:dyDescent="0.4"/>
    <row r="1225" ht="13.9" customHeight="1" x14ac:dyDescent="0.4"/>
    <row r="1226" ht="13.9" customHeight="1" x14ac:dyDescent="0.4"/>
    <row r="1227" ht="13.9" customHeight="1" x14ac:dyDescent="0.4"/>
    <row r="1228" ht="13.9" customHeight="1" x14ac:dyDescent="0.4"/>
    <row r="1229" ht="13.9" customHeight="1" x14ac:dyDescent="0.4"/>
    <row r="1230" ht="13.9" customHeight="1" x14ac:dyDescent="0.4"/>
    <row r="1231" ht="13.9" customHeight="1" x14ac:dyDescent="0.4"/>
    <row r="1232" ht="13.9" customHeight="1" x14ac:dyDescent="0.4"/>
    <row r="1233" ht="13.9" customHeight="1" x14ac:dyDescent="0.4"/>
    <row r="1234" ht="13.9" customHeight="1" x14ac:dyDescent="0.4"/>
    <row r="1235" ht="13.9" customHeight="1" x14ac:dyDescent="0.4"/>
    <row r="1236" ht="13.9" customHeight="1" x14ac:dyDescent="0.4"/>
    <row r="1237" ht="13.9" customHeight="1" x14ac:dyDescent="0.4"/>
    <row r="1238" ht="13.9" customHeight="1" x14ac:dyDescent="0.4"/>
    <row r="1239" ht="13.9" customHeight="1" x14ac:dyDescent="0.4"/>
    <row r="1240" ht="13.9" customHeight="1" x14ac:dyDescent="0.4"/>
    <row r="1241" ht="13.9" customHeight="1" x14ac:dyDescent="0.4"/>
    <row r="1242" ht="13.9" customHeight="1" x14ac:dyDescent="0.4"/>
    <row r="1243" ht="13.9" customHeight="1" x14ac:dyDescent="0.4"/>
    <row r="1244" ht="13.9" customHeight="1" x14ac:dyDescent="0.4"/>
    <row r="1245" ht="13.9" customHeight="1" x14ac:dyDescent="0.4"/>
    <row r="1246" ht="13.9" customHeight="1" x14ac:dyDescent="0.4"/>
    <row r="1247" ht="13.9" customHeight="1" x14ac:dyDescent="0.4"/>
    <row r="1248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xCwJu7vg546mKzahNPbda/Z4TFizuprTevA8VLQPzwNM2AZBt8DP4D9uEokTWZ9zZNAoZu96DQbVQlUpJwycBA==" saltValue="7rp8SKmLh0eGVGytr1jDcA==" spinCount="100000" sheet="1" formatCells="0" formatColumns="0" formatRows="0"/>
  <mergeCells count="2">
    <mergeCell ref="B1:C1"/>
    <mergeCell ref="D1:F1"/>
  </mergeCells>
  <phoneticPr fontId="1"/>
  <hyperlinks>
    <hyperlink ref="N45" location="'2-6'!D787" display="'2-6'!D787" xr:uid="{A917C633-4E3B-4091-8CEB-A9F611F87CFC}"/>
    <hyperlink ref="N469" location="'2-6'!D483" display="'2-6'!D483" xr:uid="{6EE49DA5-C7B5-4BDE-B720-0FCDC571F8DD}"/>
    <hyperlink ref="E10" location="目次!C15" display="目次!C15" xr:uid="{6388AA93-53ED-41F2-A3B6-DC6857C3FAED}"/>
    <hyperlink ref="I1" location="目次!A1" display="目次!A1" xr:uid="{3726F6E4-71F3-425E-953A-61F91CF9B796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96EAD-A08C-4504-8935-58B5ECB4AA00}">
  <sheetPr codeName="Sheet16">
    <tabColor theme="5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125" style="2" customWidth="1"/>
    <col min="10" max="16384" width="3.625" style="1"/>
  </cols>
  <sheetData>
    <row r="1" spans="1:9" s="2" customFormat="1" ht="51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"２： "&amp;目次!D13</f>
        <v xml:space="preserve">２： </v>
      </c>
      <c r="E1" s="171"/>
      <c r="F1" s="171"/>
      <c r="G1" s="157" t="str" cm="1">
        <f t="array" aca="1" ref="G1" ca="1">RIGHT(CELL("filename",A1),LEN(CELL("filename",A1))-FIND("]",CELL("filename",A1)))</f>
        <v>2-7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2-7-4-4_StepOne</v>
      </c>
      <c r="B2" s="66" t="str">
        <f ca="1">$G$1&amp;"-4-5"&amp;"_StepOne"</f>
        <v>2-7-4-5_StepOne</v>
      </c>
      <c r="C2" s="67" t="str">
        <f ca="1">$G$1&amp;"-4-6"&amp;"_StepOne"</f>
        <v>2-7-4-6_StepOne</v>
      </c>
      <c r="D2" s="85" t="str">
        <f ca="1">$G$1&amp;"-5-4"&amp;"_StepOne"</f>
        <v>2-7-5-4_StepOne</v>
      </c>
      <c r="E2" s="86" t="str">
        <f ca="1">$G$1&amp;"-5-5"&amp;"_StepOne"</f>
        <v>2-7-5-5_StepOne</v>
      </c>
      <c r="F2" s="67" t="str">
        <f ca="1">$G$1&amp;"-5-6"&amp;"_StepOne"</f>
        <v>2-7-5-6_StepOne</v>
      </c>
      <c r="G2" s="62" t="str">
        <f ca="1">$G$1&amp;"-6-4"&amp;"_StepOne"</f>
        <v>2-7-6-4_StepOne</v>
      </c>
      <c r="H2" s="66" t="str">
        <f ca="1">$G$1&amp;"-6-5"&amp;"_StepOne"</f>
        <v>2-7-6-5_StepOne</v>
      </c>
      <c r="I2" s="67" t="str">
        <f ca="1">$G$1&amp;"-6-6"&amp;"_StepOne"</f>
        <v>2-7-6-6_StepOne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2-7-4-3_StepOne</v>
      </c>
      <c r="B4" s="57" t="str">
        <f ca="1">HYPERLINK("#D8",$G$1&amp;"-4 up")</f>
        <v>2-7-4 up</v>
      </c>
      <c r="C4" s="68" t="str">
        <f ca="1">$G$1&amp;"-4-7"&amp;"_StepOne"</f>
        <v>2-7-4-7_StepOne</v>
      </c>
      <c r="D4" s="81" t="str">
        <f ca="1">$G$1&amp;"-5-3"&amp;"_StepOne"</f>
        <v>2-7-5-3_StepOne</v>
      </c>
      <c r="E4" s="56" t="str">
        <f ca="1">HYPERLINK("#E8",$G$1&amp;"-5 up")</f>
        <v>2-7-5 up</v>
      </c>
      <c r="F4" s="84" t="str">
        <f ca="1">$G$1&amp;"-5-7"&amp;"_StepOne"</f>
        <v>2-7-5-7_StepOne</v>
      </c>
      <c r="G4" s="81" t="str">
        <f ca="1">$G$1&amp;"-6-3"&amp;"_StepOne"</f>
        <v>2-7-6-3_StepOne</v>
      </c>
      <c r="H4" s="57" t="str">
        <f ca="1">HYPERLINK("#F8",$G$1&amp;"-6 up")</f>
        <v>2-7-6 up</v>
      </c>
      <c r="I4" s="68" t="str">
        <f ca="1">$G$1&amp;"-6-7"&amp;"_StepOne"</f>
        <v>2-7-6-7_StepOne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2-7-4-2_StepOne</v>
      </c>
      <c r="B6" s="78" t="str">
        <f ca="1">$G$1&amp;"-4-1"&amp;"_StepOne"</f>
        <v>2-7-4-1_StepOne</v>
      </c>
      <c r="C6" s="69" t="str">
        <f ca="1">$G$1&amp;"-4-8"&amp;"_StepOne"</f>
        <v>2-7-4-8_StepOne</v>
      </c>
      <c r="D6" s="81" t="str">
        <f ca="1">$G$1&amp;"-5-2"&amp;"_StepOne"</f>
        <v>2-7-5-2_StepOne</v>
      </c>
      <c r="E6" s="78" t="str">
        <f ca="1">$G$1&amp;"-5-1"&amp;"_StepOne"</f>
        <v>2-7-5-1_StepOne</v>
      </c>
      <c r="F6" s="69" t="str">
        <f ca="1">$G$1&amp;"-5-8"&amp;"_StepOne"</f>
        <v>2-7-5-8_StepOne</v>
      </c>
      <c r="G6" s="88" t="str">
        <f ca="1">$G$1&amp;"-6-2"&amp;"_StepOne"</f>
        <v>2-7-6-2_StepOne</v>
      </c>
      <c r="H6" s="87" t="str">
        <f ca="1">$G$1&amp;"-6-1"&amp;"_StepOne"</f>
        <v>2-7-6-1_StepOne</v>
      </c>
      <c r="I6" s="89" t="str">
        <f ca="1">$G$1&amp;"-6-8"&amp;"_StepOne"</f>
        <v>2-7-6-8_StepOne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2-7-3-4_StepOne</v>
      </c>
      <c r="B8" s="82" t="str">
        <f ca="1">$G$1&amp;"-3-5"&amp;"_StepOne"</f>
        <v>2-7-3-5_StepOne</v>
      </c>
      <c r="C8" s="83" t="str">
        <f ca="1">$G$1&amp;"-3-6"&amp;"_StepOne"</f>
        <v>2-7-3-6_StepOne</v>
      </c>
      <c r="D8" s="71" t="str">
        <f ca="1">HYPERLINK("#B4",$G$1&amp;"-4"&amp;" down")</f>
        <v>2-7-4 down</v>
      </c>
      <c r="E8" s="72" t="str">
        <f ca="1">HYPERLINK("#E4",$G$1&amp;"-5"&amp;" down")</f>
        <v>2-7-5 down</v>
      </c>
      <c r="F8" s="58" t="str">
        <f ca="1">HYPERLINK("#H4",$G$1&amp;"-6"&amp;" down")</f>
        <v>2-7-6 down</v>
      </c>
      <c r="G8" s="77" t="str">
        <f ca="1">$G$1&amp;"-7-4"&amp;"_StepOne"</f>
        <v>2-7-7-4_StepOne</v>
      </c>
      <c r="H8" s="87" t="str">
        <f ca="1">$G$1&amp;"-7-5"&amp;"_StepOne"</f>
        <v>2-7-7-5_StepOne</v>
      </c>
      <c r="I8" s="67" t="str">
        <f ca="1">$G$1&amp;"-7-6"&amp;"_StepOne"</f>
        <v>2-7-7-6_StepOne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2-7-3-3_StepOne</v>
      </c>
      <c r="B10" s="57" t="str">
        <f ca="1">HYPERLINK("#D10",$G$1&amp;"-3 up")</f>
        <v>2-7-3 up</v>
      </c>
      <c r="C10" s="68" t="str">
        <f ca="1">$G$1&amp;"-3-7"&amp;"_StepOne"</f>
        <v>2-7-3-7_StepOne</v>
      </c>
      <c r="D10" s="70" t="str">
        <f ca="1">HYPERLINK("#B10",$G$1&amp;"-3"&amp;" down")</f>
        <v>2-7-3 down</v>
      </c>
      <c r="E10" s="96" t="str">
        <f ca="1">$G$1&amp;" up"</f>
        <v>2-7 up</v>
      </c>
      <c r="F10" s="59" t="str">
        <f ca="1">HYPERLINK("#H10",$G$1&amp;"-7"&amp;" down")</f>
        <v>2-7-7 down</v>
      </c>
      <c r="G10" s="90" t="str">
        <f ca="1">$G$1&amp;"-7-3"&amp;"_StepOne"</f>
        <v>2-7-7-3_StepOne</v>
      </c>
      <c r="H10" s="56" t="str">
        <f ca="1">HYPERLINK("#F10",$G$1&amp;"-7 up")</f>
        <v>2-7-7 up</v>
      </c>
      <c r="I10" s="68" t="str">
        <f ca="1">$G$1&amp;"-7-7"&amp;"_StepOne"</f>
        <v>2-7-7-7_StepOne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IF(目次!C17="","",目次!C17)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2-7-3-2_StepOne</v>
      </c>
      <c r="B12" s="79" t="str">
        <f ca="1">$G$1&amp;"-3-1"&amp;"_StepOne"</f>
        <v>2-7-3-1_StepOne</v>
      </c>
      <c r="C12" s="69" t="str">
        <f ca="1">$G$1&amp;"-3-8"&amp;"_StepOne"</f>
        <v>2-7-3-8_StepOne</v>
      </c>
      <c r="D12" s="70" t="str">
        <f ca="1">HYPERLINK("#B16",$G$1&amp;"-2"&amp;" down")</f>
        <v>2-7-2 down</v>
      </c>
      <c r="E12" s="55" t="str">
        <f ca="1">HYPERLINK("#E16",$G$1&amp;"-1"&amp;" down")</f>
        <v>2-7-1 down</v>
      </c>
      <c r="F12" s="59" t="str">
        <f ca="1">HYPERLINK("#H16",$G$1&amp;"-8"&amp;" down")</f>
        <v>2-7-8 down</v>
      </c>
      <c r="G12" s="77" t="str">
        <f ca="1">$G$1&amp;"-7-2"&amp;"_StepOne"</f>
        <v>2-7-7-2_StepOne</v>
      </c>
      <c r="H12" s="63" t="str">
        <f ca="1">$G$1&amp;"-7-1"&amp;"_StepOne"</f>
        <v>2-7-7-1_StepOne</v>
      </c>
      <c r="I12" s="69" t="str">
        <f ca="1">$G$1&amp;"-7-8"&amp;"_StepOne"</f>
        <v>2-7-7-8_StepOne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2-7-2-4_StepOne</v>
      </c>
      <c r="B14" s="63" t="str">
        <f ca="1">$G$1&amp;"-2-5"&amp;"_StepOne"</f>
        <v>2-7-2-5_StepOne</v>
      </c>
      <c r="C14" s="77" t="str">
        <f ca="1">$G$1&amp;"-2-6"&amp;"_StepOne"</f>
        <v>2-7-2-6_StepOne</v>
      </c>
      <c r="D14" s="62" t="str">
        <f ca="1">$G$1&amp;"-1-4"&amp;"_StepOne"</f>
        <v>2-7-1-4_StepOne</v>
      </c>
      <c r="E14" s="66" t="str">
        <f ca="1">$G$1&amp;"-1-5"&amp;"_StepOne"</f>
        <v>2-7-1-5_StepOne</v>
      </c>
      <c r="F14" s="67" t="str">
        <f ca="1">$G$1&amp;"-1-6"&amp;"_StepOne"</f>
        <v>2-7-1-6_StepOne</v>
      </c>
      <c r="G14" s="85" t="str">
        <f ca="1">$G$1&amp;"-8-4"&amp;"_StepOne"</f>
        <v>2-7-8-4_StepOne</v>
      </c>
      <c r="H14" s="82" t="str">
        <f ca="1">$G$1&amp;"-8-5"&amp;"_StepOne"</f>
        <v>2-7-8-5_StepOne</v>
      </c>
      <c r="I14" s="89" t="str">
        <f ca="1">$G$1&amp;"-8-6"&amp;"_StepOne"</f>
        <v>2-7-8-6_StepOne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2-7-2-3_StepOne</v>
      </c>
      <c r="B16" s="57" t="str">
        <f ca="1">HYPERLINK("#D12",$G$1&amp;"-2 up")</f>
        <v>2-7-2 up</v>
      </c>
      <c r="C16" s="77" t="str">
        <f ca="1">$G$1&amp;"-2-7"&amp;"_StepOne"</f>
        <v>2-7-2-7_StepOne</v>
      </c>
      <c r="D16" s="65" t="str">
        <f ca="1">$G$1&amp;"-1-3"&amp;"_StepOne"</f>
        <v>2-7-1-3_StepOne</v>
      </c>
      <c r="E16" s="56" t="str">
        <f ca="1">HYPERLINK("#E12",$G$1&amp;"-1"&amp;" up")</f>
        <v>2-7-1 up</v>
      </c>
      <c r="F16" s="68" t="str">
        <f ca="1">$G$1&amp;"-1-7"&amp;"_StepOne"</f>
        <v>2-7-1-7_StepOne</v>
      </c>
      <c r="G16" s="65" t="str">
        <f ca="1">$G$1&amp;"-8-3"&amp;"_StepOne"</f>
        <v>2-7-8-3_StepOne</v>
      </c>
      <c r="H16" s="57" t="str">
        <f ca="1">HYPERLINK("#F12",$G$1&amp;"-8 up")</f>
        <v>2-7-8 up</v>
      </c>
      <c r="I16" s="68" t="str">
        <f ca="1">$G$1&amp;"-8-7"&amp;"_StepOne"</f>
        <v>2-7-8-7_StepOne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2-7-2-2_StepOne</v>
      </c>
      <c r="B18" s="73" t="str">
        <f ca="1">$G$1&amp;"-2-1"&amp;"_StepOne"</f>
        <v>2-7-2-1_StepOne</v>
      </c>
      <c r="C18" s="78" t="str">
        <f ca="1">$G$1&amp;"-2-8"&amp;"_StepOne"</f>
        <v>2-7-2-8_StepOne</v>
      </c>
      <c r="D18" s="64" t="str">
        <f ca="1">$G$1&amp;"-1-2"&amp;"_StepOne"</f>
        <v>2-7-1-2_StepOne</v>
      </c>
      <c r="E18" s="63" t="str">
        <f ca="1">$G$1&amp;"-1-1"&amp;"_StepOne"</f>
        <v>2-7-1-1_StepOne</v>
      </c>
      <c r="F18" s="69" t="str">
        <f ca="1">$G$1&amp;"-1-8"&amp;"_StepOne"</f>
        <v>2-7-1-8_StepOne</v>
      </c>
      <c r="G18" s="80" t="str">
        <f ca="1">$G$1&amp;"-8-2"&amp;"_StepOne"</f>
        <v>2-7-8-2_StepOne</v>
      </c>
      <c r="H18" s="63" t="str">
        <f ca="1">$G$1&amp;"-8-1"&amp;"_StepOne"</f>
        <v>2-7-8-1_StepOne</v>
      </c>
      <c r="I18" s="69" t="str">
        <f ca="1">$G$1&amp;"-8-8"&amp;"_StepOne"</f>
        <v>2-7-8-8_StepOne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VZzLuJSPl2jtR/4K7MyIbaJfb9ebwmQcmCPK1dltwqxllHEzFjDaeSgH91wGq9/Yp2+p78YuFpV1tXLRc38ewg==" saltValue="oJQdW1Wd63SKA5LLXcCaVA==" spinCount="100000" sheet="1" formatCells="0" formatColumns="0" formatRows="0"/>
  <mergeCells count="2">
    <mergeCell ref="B1:C1"/>
    <mergeCell ref="D1:F1"/>
  </mergeCells>
  <phoneticPr fontId="1"/>
  <hyperlinks>
    <hyperlink ref="E10" location="目次!C17" display="目次!C17" xr:uid="{64832E98-0551-41DF-B599-18E47CB9DF2A}"/>
    <hyperlink ref="I1" location="目次!A1" display="目次!A1" xr:uid="{043843FD-E06E-4EF7-AEA3-4841F8366EDD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1E664-DAF5-492F-B0AE-141D229AFC32}">
  <sheetPr codeName="Sheet17">
    <tabColor theme="5" tint="0.79998168889431442"/>
  </sheetPr>
  <dimension ref="A1:S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48.75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"２： "&amp;目次!D13</f>
        <v xml:space="preserve">２： </v>
      </c>
      <c r="E1" s="171"/>
      <c r="F1" s="171"/>
      <c r="G1" s="157" t="str" cm="1">
        <f t="array" aca="1" ref="G1" ca="1">RIGHT(CELL("filename",A1),LEN(CELL("filename",A1))-FIND("]",CELL("filename",A1)))</f>
        <v>2-8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2-8-4-4_StepOne</v>
      </c>
      <c r="B2" s="66" t="str">
        <f ca="1">$G$1&amp;"-4-5"&amp;"_StepOne"</f>
        <v>2-8-4-5_StepOne</v>
      </c>
      <c r="C2" s="67" t="str">
        <f ca="1">$G$1&amp;"-4-6"&amp;"_StepOne"</f>
        <v>2-8-4-6_StepOne</v>
      </c>
      <c r="D2" s="85" t="str">
        <f ca="1">$G$1&amp;"-5-4"&amp;"_StepOne"</f>
        <v>2-8-5-4_StepOne</v>
      </c>
      <c r="E2" s="86" t="str">
        <f ca="1">$G$1&amp;"-5-5"&amp;"_StepOne"</f>
        <v>2-8-5-5_StepOne</v>
      </c>
      <c r="F2" s="67" t="str">
        <f ca="1">$G$1&amp;"-5-6"&amp;"_StepOne"</f>
        <v>2-8-5-6_StepOne</v>
      </c>
      <c r="G2" s="62" t="str">
        <f ca="1">$G$1&amp;"-6-4"&amp;"_StepOne"</f>
        <v>2-8-6-4_StepOne</v>
      </c>
      <c r="H2" s="66" t="str">
        <f ca="1">$G$1&amp;"-6-5"&amp;"_StepOne"</f>
        <v>2-8-6-5_StepOne</v>
      </c>
      <c r="I2" s="67" t="str">
        <f ca="1">$G$1&amp;"-6-6"&amp;"_StepOne"</f>
        <v>2-8-6-6_StepOne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2-8-4-3_StepOne</v>
      </c>
      <c r="B4" s="57" t="str">
        <f ca="1">HYPERLINK("#D8",$G$1&amp;"-4 up")</f>
        <v>2-8-4 up</v>
      </c>
      <c r="C4" s="68" t="str">
        <f ca="1">$G$1&amp;"-4-7"&amp;"_StepOne"</f>
        <v>2-8-4-7_StepOne</v>
      </c>
      <c r="D4" s="81" t="str">
        <f ca="1">$G$1&amp;"-5-3"&amp;"_StepOne"</f>
        <v>2-8-5-3_StepOne</v>
      </c>
      <c r="E4" s="56" t="str">
        <f ca="1">HYPERLINK("#E8",$G$1&amp;"-5 up")</f>
        <v>2-8-5 up</v>
      </c>
      <c r="F4" s="84" t="str">
        <f ca="1">$G$1&amp;"-5-7"&amp;"_StepOne"</f>
        <v>2-8-5-7_StepOne</v>
      </c>
      <c r="G4" s="81" t="str">
        <f ca="1">$G$1&amp;"-6-3"&amp;"_StepOne"</f>
        <v>2-8-6-3_StepOne</v>
      </c>
      <c r="H4" s="57" t="str">
        <f ca="1">HYPERLINK("#F8",$G$1&amp;"-6 up")</f>
        <v>2-8-6 up</v>
      </c>
      <c r="I4" s="68" t="str">
        <f ca="1">$G$1&amp;"-6-7"&amp;"_StepOne"</f>
        <v>2-8-6-7_StepOne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2-8-4-2_StepOne</v>
      </c>
      <c r="B6" s="78" t="str">
        <f ca="1">$G$1&amp;"-4-1"&amp;"_StepOne"</f>
        <v>2-8-4-1_StepOne</v>
      </c>
      <c r="C6" s="69" t="str">
        <f ca="1">$G$1&amp;"-4-8"&amp;"_StepOne"</f>
        <v>2-8-4-8_StepOne</v>
      </c>
      <c r="D6" s="81" t="str">
        <f ca="1">$G$1&amp;"-5-2"&amp;"_StepOne"</f>
        <v>2-8-5-2_StepOne</v>
      </c>
      <c r="E6" s="78" t="str">
        <f ca="1">$G$1&amp;"-5-1"&amp;"_StepOne"</f>
        <v>2-8-5-1_StepOne</v>
      </c>
      <c r="F6" s="69" t="str">
        <f ca="1">$G$1&amp;"-5-8"&amp;"_StepOne"</f>
        <v>2-8-5-8_StepOne</v>
      </c>
      <c r="G6" s="88" t="str">
        <f ca="1">$G$1&amp;"-6-2"&amp;"_StepOne"</f>
        <v>2-8-6-2_StepOne</v>
      </c>
      <c r="H6" s="87" t="str">
        <f ca="1">$G$1&amp;"-6-1"&amp;"_StepOne"</f>
        <v>2-8-6-1_StepOne</v>
      </c>
      <c r="I6" s="89" t="str">
        <f ca="1">$G$1&amp;"-6-8"&amp;"_StepOne"</f>
        <v>2-8-6-8_StepOne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2-8-3-4_StepOne</v>
      </c>
      <c r="B8" s="82" t="str">
        <f ca="1">$G$1&amp;"-3-5"&amp;"_StepOne"</f>
        <v>2-8-3-5_StepOne</v>
      </c>
      <c r="C8" s="83" t="str">
        <f ca="1">$G$1&amp;"-3-6"&amp;"_StepOne"</f>
        <v>2-8-3-6_StepOne</v>
      </c>
      <c r="D8" s="71" t="str">
        <f ca="1">HYPERLINK("#B4",$G$1&amp;"-4"&amp;" down")</f>
        <v>2-8-4 down</v>
      </c>
      <c r="E8" s="72" t="str">
        <f ca="1">HYPERLINK("#E4",$G$1&amp;"-5"&amp;" down")</f>
        <v>2-8-5 down</v>
      </c>
      <c r="F8" s="58" t="str">
        <f ca="1">HYPERLINK("#H4",$G$1&amp;"-6"&amp;" down")</f>
        <v>2-8-6 down</v>
      </c>
      <c r="G8" s="77" t="str">
        <f ca="1">$G$1&amp;"-7-4"&amp;"_StepOne"</f>
        <v>2-8-7-4_StepOne</v>
      </c>
      <c r="H8" s="87" t="str">
        <f ca="1">$G$1&amp;"-7-5"&amp;"_StepOne"</f>
        <v>2-8-7-5_StepOne</v>
      </c>
      <c r="I8" s="67" t="str">
        <f ca="1">$G$1&amp;"-7-6"&amp;"_StepOne"</f>
        <v>2-8-7-6_StepOne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2-8-3-3_StepOne</v>
      </c>
      <c r="B10" s="57" t="str">
        <f ca="1">HYPERLINK("#D10",$G$1&amp;"-3 up")</f>
        <v>2-8-3 up</v>
      </c>
      <c r="C10" s="68" t="str">
        <f ca="1">$G$1&amp;"-3-7"&amp;"_StepOne"</f>
        <v>2-8-3-7_StepOne</v>
      </c>
      <c r="D10" s="70" t="str">
        <f ca="1">HYPERLINK("#B10",$G$1&amp;"-3"&amp;" down")</f>
        <v>2-8-3 down</v>
      </c>
      <c r="E10" s="96" t="str">
        <f ca="1">$G$1&amp;" up"</f>
        <v>2-8 up</v>
      </c>
      <c r="F10" s="59" t="str">
        <f ca="1">HYPERLINK("#H10",$G$1&amp;"-7"&amp;" down")</f>
        <v>2-8-7 down</v>
      </c>
      <c r="G10" s="90" t="str">
        <f ca="1">$G$1&amp;"-7-3"&amp;"_StepOne"</f>
        <v>2-8-7-3_StepOne</v>
      </c>
      <c r="H10" s="56" t="str">
        <f ca="1">HYPERLINK("#F10",$G$1&amp;"-7 up")</f>
        <v>2-8-7 up</v>
      </c>
      <c r="I10" s="68" t="str">
        <f ca="1">$G$1&amp;"-7-7"&amp;"_StepOne"</f>
        <v>2-8-7-7_StepOne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IF(目次!C19="","",目次!C19)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2-8-3-2_StepOne</v>
      </c>
      <c r="B12" s="79" t="str">
        <f ca="1">$G$1&amp;"-3-1"&amp;"_StepOne"</f>
        <v>2-8-3-1_StepOne</v>
      </c>
      <c r="C12" s="69" t="str">
        <f ca="1">$G$1&amp;"-3-8"&amp;"_StepOne"</f>
        <v>2-8-3-8_StepOne</v>
      </c>
      <c r="D12" s="70" t="str">
        <f ca="1">HYPERLINK("#B16",$G$1&amp;"-2"&amp;" down")</f>
        <v>2-8-2 down</v>
      </c>
      <c r="E12" s="55" t="str">
        <f ca="1">HYPERLINK("#E16",$G$1&amp;"-1"&amp;" down")</f>
        <v>2-8-1 down</v>
      </c>
      <c r="F12" s="59" t="str">
        <f ca="1">HYPERLINK("#H16",$G$1&amp;"-8"&amp;" down")</f>
        <v>2-8-8 down</v>
      </c>
      <c r="G12" s="77" t="str">
        <f ca="1">$G$1&amp;"-7-2"&amp;"_StepOne"</f>
        <v>2-8-7-2_StepOne</v>
      </c>
      <c r="H12" s="63" t="str">
        <f ca="1">$G$1&amp;"-7-1"&amp;"_StepOne"</f>
        <v>2-8-7-1_StepOne</v>
      </c>
      <c r="I12" s="69" t="str">
        <f ca="1">$G$1&amp;"-7-8"&amp;"_StepOne"</f>
        <v>2-8-7-8_StepOne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2-8-2-4_StepOne</v>
      </c>
      <c r="B14" s="63" t="str">
        <f ca="1">$G$1&amp;"-2-5"&amp;"_StepOne"</f>
        <v>2-8-2-5_StepOne</v>
      </c>
      <c r="C14" s="77" t="str">
        <f ca="1">$G$1&amp;"-2-6"&amp;"_StepOne"</f>
        <v>2-8-2-6_StepOne</v>
      </c>
      <c r="D14" s="62" t="str">
        <f ca="1">$G$1&amp;"-1-4"&amp;"_StepOne"</f>
        <v>2-8-1-4_StepOne</v>
      </c>
      <c r="E14" s="66" t="str">
        <f ca="1">$G$1&amp;"-1-5"&amp;"_StepOne"</f>
        <v>2-8-1-5_StepOne</v>
      </c>
      <c r="F14" s="67" t="str">
        <f ca="1">$G$1&amp;"-1-6"&amp;"_StepOne"</f>
        <v>2-8-1-6_StepOne</v>
      </c>
      <c r="G14" s="85" t="str">
        <f ca="1">$G$1&amp;"-8-4"&amp;"_StepOne"</f>
        <v>2-8-8-4_StepOne</v>
      </c>
      <c r="H14" s="82" t="str">
        <f ca="1">$G$1&amp;"-8-5"&amp;"_StepOne"</f>
        <v>2-8-8-5_StepOne</v>
      </c>
      <c r="I14" s="89" t="str">
        <f ca="1">$G$1&amp;"-8-6"&amp;"_StepOne"</f>
        <v>2-8-8-6_StepOne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2-8-2-3_StepOne</v>
      </c>
      <c r="B16" s="57" t="str">
        <f ca="1">HYPERLINK("#D12",$G$1&amp;"-2 up")</f>
        <v>2-8-2 up</v>
      </c>
      <c r="C16" s="77" t="str">
        <f ca="1">$G$1&amp;"-2-7"&amp;"_StepOne"</f>
        <v>2-8-2-7_StepOne</v>
      </c>
      <c r="D16" s="65" t="str">
        <f ca="1">$G$1&amp;"-1-3"&amp;"_StepOne"</f>
        <v>2-8-1-3_StepOne</v>
      </c>
      <c r="E16" s="56" t="str">
        <f ca="1">HYPERLINK("#E12",$G$1&amp;"-1"&amp;" up")</f>
        <v>2-8-1 up</v>
      </c>
      <c r="F16" s="68" t="str">
        <f ca="1">$G$1&amp;"-1-7"&amp;"_StepOne"</f>
        <v>2-8-1-7_StepOne</v>
      </c>
      <c r="G16" s="65" t="str">
        <f ca="1">$G$1&amp;"-8-3"&amp;"_StepOne"</f>
        <v>2-8-8-3_StepOne</v>
      </c>
      <c r="H16" s="57" t="str">
        <f ca="1">HYPERLINK("#F12",$G$1&amp;"-8 up")</f>
        <v>2-8-8 up</v>
      </c>
      <c r="I16" s="68" t="str">
        <f ca="1">$G$1&amp;"-8-7"&amp;"_StepOne"</f>
        <v>2-8-8-7_StepOne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2-8-2-2_StepOne</v>
      </c>
      <c r="B18" s="73" t="str">
        <f ca="1">$G$1&amp;"-2-1"&amp;"_StepOne"</f>
        <v>2-8-2-1_StepOne</v>
      </c>
      <c r="C18" s="78" t="str">
        <f ca="1">$G$1&amp;"-2-8"&amp;"_StepOne"</f>
        <v>2-8-2-8_StepOne</v>
      </c>
      <c r="D18" s="64" t="str">
        <f ca="1">$G$1&amp;"-1-2"&amp;"_StepOne"</f>
        <v>2-8-1-2_StepOne</v>
      </c>
      <c r="E18" s="63" t="str">
        <f ca="1">$G$1&amp;"-1-1"&amp;"_StepOne"</f>
        <v>2-8-1-1_StepOne</v>
      </c>
      <c r="F18" s="69" t="str">
        <f ca="1">$G$1&amp;"-1-8"&amp;"_StepOne"</f>
        <v>2-8-1-8_StepOne</v>
      </c>
      <c r="G18" s="80" t="str">
        <f ca="1">$G$1&amp;"-8-2"&amp;"_StepOne"</f>
        <v>2-8-8-2_StepOne</v>
      </c>
      <c r="H18" s="63" t="str">
        <f ca="1">$G$1&amp;"-8-1"&amp;"_StepOne"</f>
        <v>2-8-8-1_StepOne</v>
      </c>
      <c r="I18" s="69" t="str">
        <f ca="1">$G$1&amp;"-8-8"&amp;"_StepOne"</f>
        <v>2-8-8-8_StepOne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5" ht="13.9" customHeight="1" x14ac:dyDescent="0.4">
      <c r="J113" s="2"/>
    </row>
    <row r="114" spans="10:15" ht="13.9" customHeight="1" x14ac:dyDescent="0.4">
      <c r="J114" s="2"/>
    </row>
    <row r="115" spans="10:15" ht="13.9" customHeight="1" x14ac:dyDescent="0.4">
      <c r="J115" s="2"/>
    </row>
    <row r="116" spans="10:15" ht="13.9" customHeight="1" x14ac:dyDescent="0.4">
      <c r="J116" s="2"/>
    </row>
    <row r="117" spans="10:15" ht="13.9" customHeight="1" x14ac:dyDescent="0.4">
      <c r="J117" s="2"/>
    </row>
    <row r="118" spans="10:15" ht="13.9" customHeight="1" x14ac:dyDescent="0.4">
      <c r="J118" s="2"/>
    </row>
    <row r="119" spans="10:15" ht="13.9" customHeight="1" x14ac:dyDescent="0.4">
      <c r="J119" s="2"/>
    </row>
    <row r="120" spans="10:15" ht="13.9" customHeight="1" x14ac:dyDescent="0.4">
      <c r="J120" s="2"/>
    </row>
    <row r="121" spans="10:15" ht="13.9" customHeight="1" x14ac:dyDescent="0.4">
      <c r="J121" s="2"/>
    </row>
    <row r="122" spans="10:15" ht="13.9" customHeight="1" x14ac:dyDescent="0.4">
      <c r="J122" s="2"/>
    </row>
    <row r="123" spans="10:15" ht="13.9" customHeight="1" x14ac:dyDescent="0.4">
      <c r="J123" s="2"/>
      <c r="O123" s="9" t="s">
        <v>7</v>
      </c>
    </row>
    <row r="124" spans="10:15" ht="13.9" customHeight="1" x14ac:dyDescent="0.4">
      <c r="J124" s="2"/>
    </row>
    <row r="125" spans="10:15" ht="13.9" customHeight="1" x14ac:dyDescent="0.4">
      <c r="J125" s="2"/>
    </row>
    <row r="126" spans="10:15" ht="13.9" customHeight="1" x14ac:dyDescent="0.4">
      <c r="J126" s="2"/>
    </row>
    <row r="127" spans="10:15" ht="13.9" customHeight="1" x14ac:dyDescent="0.4">
      <c r="J127" s="2"/>
    </row>
    <row r="128" spans="10:15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9" ht="13.9" customHeight="1" x14ac:dyDescent="0.4">
      <c r="J401" s="2"/>
      <c r="S401" s="11"/>
    </row>
    <row r="402" spans="10:19" ht="13.9" customHeight="1" x14ac:dyDescent="0.4">
      <c r="J402" s="2"/>
    </row>
    <row r="403" spans="10:19" ht="13.9" customHeight="1" x14ac:dyDescent="0.4">
      <c r="J403" s="2"/>
    </row>
    <row r="404" spans="10:19" ht="13.9" customHeight="1" x14ac:dyDescent="0.4">
      <c r="J404" s="2"/>
    </row>
    <row r="405" spans="10:19" ht="13.9" customHeight="1" x14ac:dyDescent="0.4">
      <c r="J405" s="2"/>
    </row>
    <row r="406" spans="10:19" ht="13.9" customHeight="1" x14ac:dyDescent="0.4">
      <c r="J406" s="2"/>
    </row>
    <row r="407" spans="10:19" ht="13.9" customHeight="1" x14ac:dyDescent="0.4">
      <c r="J407" s="2"/>
    </row>
    <row r="408" spans="10:19" ht="13.9" customHeight="1" x14ac:dyDescent="0.4">
      <c r="J408" s="2"/>
    </row>
    <row r="409" spans="10:19" ht="13.9" customHeight="1" x14ac:dyDescent="0.4">
      <c r="J409" s="2"/>
    </row>
    <row r="410" spans="10:19" ht="13.9" customHeight="1" x14ac:dyDescent="0.4">
      <c r="J410" s="2"/>
    </row>
    <row r="411" spans="10:19" ht="13.9" customHeight="1" x14ac:dyDescent="0.4">
      <c r="J411" s="2"/>
    </row>
    <row r="412" spans="10:19" ht="13.9" customHeight="1" x14ac:dyDescent="0.4">
      <c r="J412" s="2"/>
    </row>
    <row r="413" spans="10:19" ht="13.9" customHeight="1" x14ac:dyDescent="0.4">
      <c r="J413" s="2"/>
    </row>
    <row r="414" spans="10:19" ht="13.9" customHeight="1" x14ac:dyDescent="0.4">
      <c r="J414" s="2"/>
    </row>
    <row r="415" spans="10:19" ht="13.9" customHeight="1" x14ac:dyDescent="0.4">
      <c r="J415" s="2"/>
    </row>
    <row r="416" spans="10:19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7" ht="13.9" customHeight="1" x14ac:dyDescent="0.4">
      <c r="J465" s="2"/>
    </row>
    <row r="466" spans="10:17" ht="13.9" customHeight="1" x14ac:dyDescent="0.4">
      <c r="J466" s="2"/>
    </row>
    <row r="467" spans="10:17" ht="13.9" customHeight="1" x14ac:dyDescent="0.4">
      <c r="J467" s="2"/>
    </row>
    <row r="468" spans="10:17" ht="13.9" customHeight="1" x14ac:dyDescent="0.4">
      <c r="J468" s="2"/>
    </row>
    <row r="469" spans="10:17" ht="13.9" customHeight="1" x14ac:dyDescent="0.4">
      <c r="J469" s="2"/>
    </row>
    <row r="470" spans="10:17" ht="13.9" customHeight="1" x14ac:dyDescent="0.4">
      <c r="J470" s="2"/>
    </row>
    <row r="471" spans="10:17" ht="13.9" customHeight="1" x14ac:dyDescent="0.4">
      <c r="J471" s="2"/>
    </row>
    <row r="472" spans="10:17" ht="13.9" customHeight="1" x14ac:dyDescent="0.4">
      <c r="J472" s="2"/>
    </row>
    <row r="473" spans="10:17" ht="13.9" customHeight="1" x14ac:dyDescent="0.4">
      <c r="J473" s="2"/>
      <c r="Q473" s="9" t="s">
        <v>18</v>
      </c>
    </row>
    <row r="474" spans="10:17" ht="13.9" customHeight="1" x14ac:dyDescent="0.4">
      <c r="J474" s="2"/>
    </row>
    <row r="475" spans="10:17" ht="13.9" customHeight="1" x14ac:dyDescent="0.4">
      <c r="J475" s="2"/>
    </row>
    <row r="476" spans="10:17" ht="13.9" customHeight="1" x14ac:dyDescent="0.4">
      <c r="J476" s="2"/>
    </row>
    <row r="477" spans="10:17" ht="13.9" customHeight="1" x14ac:dyDescent="0.4">
      <c r="J477" s="2"/>
    </row>
    <row r="478" spans="10:17" ht="13.9" customHeight="1" x14ac:dyDescent="0.4">
      <c r="J478" s="2"/>
    </row>
    <row r="479" spans="10:17" ht="13.9" customHeight="1" x14ac:dyDescent="0.4">
      <c r="J479" s="2"/>
    </row>
    <row r="480" spans="10:17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7dIoroOi6ERhpRbYndpUzUTDrZAGl6MXfbs5Lywzso/OUlTcBu/1F3BZiq5cYO/gSYuWD0vOaB/mpYJ0B/VAhw==" saltValue="20DE2JB/V0QWOXwxL3K64g==" spinCount="100000" sheet="1" formatCells="0" formatColumns="0" formatRows="0"/>
  <mergeCells count="2">
    <mergeCell ref="B1:C1"/>
    <mergeCell ref="D1:F1"/>
  </mergeCells>
  <phoneticPr fontId="1"/>
  <hyperlinks>
    <hyperlink ref="O123" location="'2-8'!D787" display="'2-8'!D787" xr:uid="{26211D86-0E45-47EC-809B-42FB9A02D6F7}"/>
    <hyperlink ref="Q473" location="'2-8'!D483" display="'2-8'!D483" xr:uid="{EED6D5F4-678E-4EF5-B460-F1F539F5B284}"/>
    <hyperlink ref="E10" location="目次!C20" display="目次!C20" xr:uid="{A0828D6D-26C2-4CFE-9D61-7C2EFA72DA31}"/>
    <hyperlink ref="I1" location="目次!A1" display="目次!A1" xr:uid="{51FC3316-FDFD-45AB-94E8-51B25BD0E5D7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A946B-8C70-421D-8368-D54DA2F77F55}">
  <sheetPr codeName="Sheet18">
    <tabColor theme="4" tint="0.79998168889431442"/>
  </sheetPr>
  <dimension ref="A1:I1384"/>
  <sheetViews>
    <sheetView topLeftCell="A3" zoomScaleNormal="100" workbookViewId="0">
      <selection activeCell="F10" sqref="F10:I11"/>
    </sheetView>
  </sheetViews>
  <sheetFormatPr defaultColWidth="9.125" defaultRowHeight="13.5" x14ac:dyDescent="0.4"/>
  <cols>
    <col min="1" max="9" width="26" style="2" customWidth="1"/>
    <col min="10" max="48" width="3.375" style="12" customWidth="1"/>
    <col min="49" max="16384" width="9.125" style="12"/>
  </cols>
  <sheetData>
    <row r="1" spans="1:9" ht="51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"３： "&amp;目次!D11</f>
        <v xml:space="preserve">３： </v>
      </c>
      <c r="E1" s="171"/>
      <c r="F1" s="171"/>
      <c r="G1" s="157" t="str" cm="1">
        <f t="array" aca="1" ref="G1" ca="1">RIGHT(CELL("filename",A1),LEN(CELL("filename",A1))-FIND("]",CELL("filename",A1)))</f>
        <v>3-1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3-1-4-4_StepOne</v>
      </c>
      <c r="B2" s="66" t="str">
        <f ca="1">$G$1&amp;"-4-5"&amp;"_StepOne"</f>
        <v>3-1-4-5_StepOne</v>
      </c>
      <c r="C2" s="67" t="str">
        <f ca="1">$G$1&amp;"-4-6"&amp;"_StepOne"</f>
        <v>3-1-4-6_StepOne</v>
      </c>
      <c r="D2" s="85" t="str">
        <f ca="1">$G$1&amp;"-5-4"&amp;"_StepOne"</f>
        <v>3-1-5-4_StepOne</v>
      </c>
      <c r="E2" s="86" t="str">
        <f ca="1">$G$1&amp;"-5-5"&amp;"_StepOne"</f>
        <v>3-1-5-5_StepOne</v>
      </c>
      <c r="F2" s="67" t="str">
        <f ca="1">$G$1&amp;"-5-6"&amp;"_StepOne"</f>
        <v>3-1-5-6_StepOne</v>
      </c>
      <c r="G2" s="62" t="str">
        <f ca="1">$G$1&amp;"-6-4"&amp;"_StepOne"</f>
        <v>3-1-6-4_StepOne</v>
      </c>
      <c r="H2" s="66" t="str">
        <f ca="1">$G$1&amp;"-6-5"&amp;"_StepOne"</f>
        <v>3-1-6-5_StepOne</v>
      </c>
      <c r="I2" s="67" t="str">
        <f ca="1">$G$1&amp;"-6-6"&amp;"_StepOne"</f>
        <v>3-1-6-6_StepOne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3-1-4-3_StepOne</v>
      </c>
      <c r="B4" s="57" t="str">
        <f ca="1">HYPERLINK("#D8",$G$1&amp;"-4 up")</f>
        <v>3-1-4 up</v>
      </c>
      <c r="C4" s="68" t="str">
        <f ca="1">$G$1&amp;"-4-7"&amp;"_StepOne"</f>
        <v>3-1-4-7_StepOne</v>
      </c>
      <c r="D4" s="81" t="str">
        <f ca="1">$G$1&amp;"-5-3"&amp;"_StepOne"</f>
        <v>3-1-5-3_StepOne</v>
      </c>
      <c r="E4" s="56" t="str">
        <f ca="1">HYPERLINK("#E8",$G$1&amp;"-5 up")</f>
        <v>3-1-5 up</v>
      </c>
      <c r="F4" s="84" t="str">
        <f ca="1">$G$1&amp;"-5-7"&amp;"_StepOne"</f>
        <v>3-1-5-7_StepOne</v>
      </c>
      <c r="G4" s="81" t="str">
        <f ca="1">$G$1&amp;"-6-3"&amp;"_StepOne"</f>
        <v>3-1-6-3_StepOne</v>
      </c>
      <c r="H4" s="57" t="str">
        <f ca="1">HYPERLINK("#F8",$G$1&amp;"-6 up")</f>
        <v>3-1-6 up</v>
      </c>
      <c r="I4" s="68" t="str">
        <f ca="1">$G$1&amp;"-6-7"&amp;"_StepOne"</f>
        <v>3-1-6-7_StepOne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3-1-4-2_StepOne</v>
      </c>
      <c r="B6" s="78" t="str">
        <f ca="1">$G$1&amp;"-4-1"&amp;"_StepOne"</f>
        <v>3-1-4-1_StepOne</v>
      </c>
      <c r="C6" s="69" t="str">
        <f ca="1">$G$1&amp;"-4-8"&amp;"_StepOne"</f>
        <v>3-1-4-8_StepOne</v>
      </c>
      <c r="D6" s="81" t="str">
        <f ca="1">$G$1&amp;"-5-2"&amp;"_StepOne"</f>
        <v>3-1-5-2_StepOne</v>
      </c>
      <c r="E6" s="78" t="str">
        <f ca="1">$G$1&amp;"-5-1"&amp;"_StepOne"</f>
        <v>3-1-5-1_StepOne</v>
      </c>
      <c r="F6" s="69" t="str">
        <f ca="1">$G$1&amp;"-5-8"&amp;"_StepOne"</f>
        <v>3-1-5-8_StepOne</v>
      </c>
      <c r="G6" s="88" t="str">
        <f ca="1">$G$1&amp;"-6-2"&amp;"_StepOne"</f>
        <v>3-1-6-2_StepOne</v>
      </c>
      <c r="H6" s="87" t="str">
        <f ca="1">$G$1&amp;"-6-1"&amp;"_StepOne"</f>
        <v>3-1-6-1_StepOne</v>
      </c>
      <c r="I6" s="89" t="str">
        <f ca="1">$G$1&amp;"-6-8"&amp;"_StepOne"</f>
        <v>3-1-6-8_StepOne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3-1-3-4_StepOne</v>
      </c>
      <c r="B8" s="82" t="str">
        <f ca="1">$G$1&amp;"-3-5"&amp;"_StepOne"</f>
        <v>3-1-3-5_StepOne</v>
      </c>
      <c r="C8" s="83" t="str">
        <f ca="1">$G$1&amp;"-3-6"&amp;"_StepOne"</f>
        <v>3-1-3-6_StepOne</v>
      </c>
      <c r="D8" s="71" t="str">
        <f ca="1">HYPERLINK("#B4",$G$1&amp;"-4"&amp;" down")</f>
        <v>3-1-4 down</v>
      </c>
      <c r="E8" s="72" t="str">
        <f ca="1">HYPERLINK("#E4",$G$1&amp;"-5"&amp;" down")</f>
        <v>3-1-5 down</v>
      </c>
      <c r="F8" s="58" t="str">
        <f ca="1">HYPERLINK("#H4",$G$1&amp;"-6"&amp;" down")</f>
        <v>3-1-6 down</v>
      </c>
      <c r="G8" s="77" t="str">
        <f ca="1">$G$1&amp;"-7-4"&amp;"_StepOne"</f>
        <v>3-1-7-4_StepOne</v>
      </c>
      <c r="H8" s="87" t="str">
        <f ca="1">$G$1&amp;"-7-5"&amp;"_StepOne"</f>
        <v>3-1-7-5_StepOne</v>
      </c>
      <c r="I8" s="67" t="str">
        <f ca="1">$G$1&amp;"-7-6"&amp;"_StepOne"</f>
        <v>3-1-7-6_StepOne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3-1-3-3_StepOne</v>
      </c>
      <c r="B10" s="57" t="str">
        <f ca="1">HYPERLINK("#D10",$G$1&amp;"-3 up")</f>
        <v>3-1-3 up</v>
      </c>
      <c r="C10" s="68" t="str">
        <f ca="1">$G$1&amp;"-3-7"&amp;"_StepOne"</f>
        <v>3-1-3-7_StepOne</v>
      </c>
      <c r="D10" s="70" t="str">
        <f ca="1">HYPERLINK("#B10",$G$1&amp;"-3"&amp;" down")</f>
        <v>3-1-3 down</v>
      </c>
      <c r="E10" s="96" t="str">
        <f ca="1">$G$1&amp;" up"</f>
        <v>3-1 up</v>
      </c>
      <c r="F10" s="59" t="str">
        <f ca="1">HYPERLINK("#H10",$G$1&amp;"-7"&amp;" down")</f>
        <v>3-1-7 down</v>
      </c>
      <c r="G10" s="90" t="str">
        <f ca="1">$G$1&amp;"-7-3"&amp;"_StepOne"</f>
        <v>3-1-7-3_StepOne</v>
      </c>
      <c r="H10" s="56" t="str">
        <f ca="1">HYPERLINK("#F10",$G$1&amp;"-7 up")</f>
        <v>3-1-7 up</v>
      </c>
      <c r="I10" s="68" t="str">
        <f ca="1">$G$1&amp;"-7-7"&amp;"_StepOne"</f>
        <v>3-1-7-7_StepOne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IF(目次!B13="","",目次!B13)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3-1-3-2_StepOne</v>
      </c>
      <c r="B12" s="79" t="str">
        <f ca="1">$G$1&amp;"-3-1"&amp;"_StepOne"</f>
        <v>3-1-3-1_StepOne</v>
      </c>
      <c r="C12" s="69" t="str">
        <f ca="1">$G$1&amp;"-3-8"&amp;"_StepOne"</f>
        <v>3-1-3-8_StepOne</v>
      </c>
      <c r="D12" s="70" t="str">
        <f ca="1">HYPERLINK("#B16",$G$1&amp;"-2"&amp;" down")</f>
        <v>3-1-2 down</v>
      </c>
      <c r="E12" s="55" t="str">
        <f ca="1">HYPERLINK("#E16",$G$1&amp;"-1"&amp;" down")</f>
        <v>3-1-1 down</v>
      </c>
      <c r="F12" s="59" t="str">
        <f ca="1">HYPERLINK("#H16",$G$1&amp;"-8"&amp;" down")</f>
        <v>3-1-8 down</v>
      </c>
      <c r="G12" s="77" t="str">
        <f ca="1">$G$1&amp;"-7-2"&amp;"_StepOne"</f>
        <v>3-1-7-2_StepOne</v>
      </c>
      <c r="H12" s="63" t="str">
        <f ca="1">$G$1&amp;"-7-1"&amp;"_StepOne"</f>
        <v>3-1-7-1_StepOne</v>
      </c>
      <c r="I12" s="69" t="str">
        <f ca="1">$G$1&amp;"-7-8"&amp;"_StepOne"</f>
        <v>3-1-7-8_StepOne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3-1-2-4_StepOne</v>
      </c>
      <c r="B14" s="63" t="str">
        <f ca="1">$G$1&amp;"-2-5"&amp;"_StepOne"</f>
        <v>3-1-2-5_StepOne</v>
      </c>
      <c r="C14" s="77" t="str">
        <f ca="1">$G$1&amp;"-2-6"&amp;"_StepOne"</f>
        <v>3-1-2-6_StepOne</v>
      </c>
      <c r="D14" s="62" t="str">
        <f ca="1">$G$1&amp;"-1-4"&amp;"_StepOne"</f>
        <v>3-1-1-4_StepOne</v>
      </c>
      <c r="E14" s="66" t="str">
        <f ca="1">$G$1&amp;"-1-5"&amp;"_StepOne"</f>
        <v>3-1-1-5_StepOne</v>
      </c>
      <c r="F14" s="67" t="str">
        <f ca="1">$G$1&amp;"-1-6"&amp;"_StepOne"</f>
        <v>3-1-1-6_StepOne</v>
      </c>
      <c r="G14" s="85" t="str">
        <f ca="1">$G$1&amp;"-8-4"&amp;"_StepOne"</f>
        <v>3-1-8-4_StepOne</v>
      </c>
      <c r="H14" s="82" t="str">
        <f ca="1">$G$1&amp;"-8-5"&amp;"_StepOne"</f>
        <v>3-1-8-5_StepOne</v>
      </c>
      <c r="I14" s="89" t="str">
        <f ca="1">$G$1&amp;"-8-6"&amp;"_StepOne"</f>
        <v>3-1-8-6_StepOne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3-1-2-3_StepOne</v>
      </c>
      <c r="B16" s="57" t="str">
        <f ca="1">HYPERLINK("#D12",$G$1&amp;"-2 up")</f>
        <v>3-1-2 up</v>
      </c>
      <c r="C16" s="77" t="str">
        <f ca="1">$G$1&amp;"-2-7"&amp;"_StepOne"</f>
        <v>3-1-2-7_StepOne</v>
      </c>
      <c r="D16" s="65" t="str">
        <f ca="1">$G$1&amp;"-1-3"&amp;"_StepOne"</f>
        <v>3-1-1-3_StepOne</v>
      </c>
      <c r="E16" s="56" t="str">
        <f ca="1">HYPERLINK("#E12",$G$1&amp;"-1"&amp;" up")</f>
        <v>3-1-1 up</v>
      </c>
      <c r="F16" s="68" t="str">
        <f ca="1">$G$1&amp;"-1-7"&amp;"_StepOne"</f>
        <v>3-1-1-7_StepOne</v>
      </c>
      <c r="G16" s="65" t="str">
        <f ca="1">$G$1&amp;"-8-3"&amp;"_StepOne"</f>
        <v>3-1-8-3_StepOne</v>
      </c>
      <c r="H16" s="57" t="str">
        <f ca="1">HYPERLINK("#F12",$G$1&amp;"-8 up")</f>
        <v>3-1-8 up</v>
      </c>
      <c r="I16" s="68" t="str">
        <f ca="1">$G$1&amp;"-8-7"&amp;"_StepOne"</f>
        <v>3-1-8-7_StepOne</v>
      </c>
    </row>
    <row r="17" spans="1:9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9" ht="19.5" thickTop="1" x14ac:dyDescent="0.4">
      <c r="A18" s="74" t="str">
        <f ca="1">$G$1&amp;"-2-2"&amp;"_StepOne"</f>
        <v>3-1-2-2_StepOne</v>
      </c>
      <c r="B18" s="73" t="str">
        <f ca="1">$G$1&amp;"-2-1"&amp;"_StepOne"</f>
        <v>3-1-2-1_StepOne</v>
      </c>
      <c r="C18" s="78" t="str">
        <f ca="1">$G$1&amp;"-2-8"&amp;"_StepOne"</f>
        <v>3-1-2-8_StepOne</v>
      </c>
      <c r="D18" s="64" t="str">
        <f ca="1">$G$1&amp;"-1-2"&amp;"_StepOne"</f>
        <v>3-1-1-2_StepOne</v>
      </c>
      <c r="E18" s="63" t="str">
        <f ca="1">$G$1&amp;"-1-1"&amp;"_StepOne"</f>
        <v>3-1-1-1_StepOne</v>
      </c>
      <c r="F18" s="69" t="str">
        <f ca="1">$G$1&amp;"-1-8"&amp;"_StepOne"</f>
        <v>3-1-1-8_StepOne</v>
      </c>
      <c r="G18" s="80" t="str">
        <f ca="1">$G$1&amp;"-8-2"&amp;"_StepOne"</f>
        <v>3-1-8-2_StepOne</v>
      </c>
      <c r="H18" s="63" t="str">
        <f ca="1">$G$1&amp;"-8-1"&amp;"_StepOne"</f>
        <v>3-1-8-1_StepOne</v>
      </c>
      <c r="I18" s="69" t="str">
        <f ca="1">$G$1&amp;"-8-8"&amp;"_StepOne"</f>
        <v>3-1-8-8_StepOne</v>
      </c>
    </row>
    <row r="19" spans="1:9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9" ht="13.9" customHeight="1" x14ac:dyDescent="0.4"/>
    <row r="21" spans="1:9" ht="13.9" customHeight="1" x14ac:dyDescent="0.4"/>
    <row r="22" spans="1:9" ht="13.9" customHeight="1" x14ac:dyDescent="0.4"/>
    <row r="23" spans="1:9" ht="13.9" customHeight="1" x14ac:dyDescent="0.4"/>
    <row r="24" spans="1:9" ht="13.9" customHeight="1" x14ac:dyDescent="0.4"/>
    <row r="25" spans="1:9" ht="13.9" customHeight="1" x14ac:dyDescent="0.4"/>
    <row r="26" spans="1:9" ht="13.9" customHeight="1" x14ac:dyDescent="0.4"/>
    <row r="27" spans="1:9" ht="13.9" customHeight="1" x14ac:dyDescent="0.4"/>
    <row r="28" spans="1:9" ht="13.9" customHeight="1" x14ac:dyDescent="0.4"/>
    <row r="29" spans="1:9" ht="13.9" customHeight="1" x14ac:dyDescent="0.4"/>
    <row r="30" spans="1:9" ht="13.9" customHeight="1" x14ac:dyDescent="0.4"/>
    <row r="31" spans="1:9" ht="13.9" customHeight="1" x14ac:dyDescent="0.4"/>
    <row r="32" spans="1:9" ht="13.9" customHeight="1" x14ac:dyDescent="0.4"/>
    <row r="33" ht="13.9" customHeight="1" x14ac:dyDescent="0.4"/>
    <row r="34" ht="13.9" customHeight="1" x14ac:dyDescent="0.4"/>
    <row r="35" ht="13.9" customHeight="1" x14ac:dyDescent="0.4"/>
    <row r="36" ht="13.9" customHeight="1" x14ac:dyDescent="0.4"/>
    <row r="37" ht="13.9" customHeight="1" x14ac:dyDescent="0.4"/>
    <row r="38" ht="13.9" customHeight="1" x14ac:dyDescent="0.4"/>
    <row r="39" ht="13.9" customHeight="1" x14ac:dyDescent="0.4"/>
    <row r="40" ht="13.9" customHeight="1" x14ac:dyDescent="0.4"/>
    <row r="41" ht="13.9" customHeight="1" x14ac:dyDescent="0.4"/>
    <row r="42" ht="13.9" customHeight="1" x14ac:dyDescent="0.4"/>
    <row r="43" ht="13.9" customHeight="1" x14ac:dyDescent="0.4"/>
    <row r="44" ht="13.9" customHeight="1" x14ac:dyDescent="0.4"/>
    <row r="45" ht="13.9" customHeight="1" x14ac:dyDescent="0.4"/>
    <row r="46" ht="13.9" customHeight="1" x14ac:dyDescent="0.4"/>
    <row r="47" ht="13.9" customHeight="1" x14ac:dyDescent="0.4"/>
    <row r="48" ht="13.9" customHeight="1" x14ac:dyDescent="0.4"/>
    <row r="49" ht="13.9" customHeight="1" x14ac:dyDescent="0.4"/>
    <row r="50" ht="13.9" customHeight="1" x14ac:dyDescent="0.4"/>
    <row r="51" ht="13.9" customHeight="1" x14ac:dyDescent="0.4"/>
    <row r="52" ht="13.9" customHeight="1" x14ac:dyDescent="0.4"/>
    <row r="53" ht="13.9" customHeight="1" x14ac:dyDescent="0.4"/>
    <row r="54" ht="13.9" customHeight="1" x14ac:dyDescent="0.4"/>
    <row r="55" ht="13.9" customHeight="1" x14ac:dyDescent="0.4"/>
    <row r="56" ht="13.9" customHeight="1" x14ac:dyDescent="0.4"/>
    <row r="57" ht="13.9" customHeight="1" x14ac:dyDescent="0.4"/>
    <row r="58" ht="13.9" customHeight="1" x14ac:dyDescent="0.4"/>
    <row r="59" ht="13.9" customHeight="1" x14ac:dyDescent="0.4"/>
    <row r="60" ht="13.9" customHeight="1" x14ac:dyDescent="0.4"/>
    <row r="61" ht="13.9" customHeight="1" x14ac:dyDescent="0.4"/>
    <row r="62" ht="13.9" customHeight="1" x14ac:dyDescent="0.4"/>
    <row r="63" ht="13.9" customHeight="1" x14ac:dyDescent="0.4"/>
    <row r="64" ht="13.9" customHeight="1" x14ac:dyDescent="0.4"/>
    <row r="65" ht="13.9" customHeight="1" x14ac:dyDescent="0.4"/>
    <row r="66" ht="13.9" customHeight="1" x14ac:dyDescent="0.4"/>
    <row r="67" ht="13.9" customHeight="1" x14ac:dyDescent="0.4"/>
    <row r="68" ht="13.9" customHeight="1" x14ac:dyDescent="0.4"/>
    <row r="69" ht="13.9" customHeight="1" x14ac:dyDescent="0.4"/>
    <row r="70" ht="13.9" customHeight="1" x14ac:dyDescent="0.4"/>
    <row r="71" ht="13.9" customHeight="1" x14ac:dyDescent="0.4"/>
    <row r="72" ht="13.9" customHeight="1" x14ac:dyDescent="0.4"/>
    <row r="73" ht="13.9" customHeight="1" x14ac:dyDescent="0.4"/>
    <row r="74" ht="13.9" customHeight="1" x14ac:dyDescent="0.4"/>
    <row r="75" ht="13.9" customHeight="1" x14ac:dyDescent="0.4"/>
    <row r="76" ht="13.9" customHeight="1" x14ac:dyDescent="0.4"/>
    <row r="77" ht="13.9" customHeight="1" x14ac:dyDescent="0.4"/>
    <row r="78" ht="13.9" customHeight="1" x14ac:dyDescent="0.4"/>
    <row r="79" ht="13.9" customHeight="1" x14ac:dyDescent="0.4"/>
    <row r="80" ht="13.9" customHeight="1" x14ac:dyDescent="0.4"/>
    <row r="81" ht="13.9" customHeight="1" x14ac:dyDescent="0.4"/>
    <row r="82" ht="13.9" customHeight="1" x14ac:dyDescent="0.4"/>
    <row r="83" ht="13.9" customHeight="1" x14ac:dyDescent="0.4"/>
    <row r="84" ht="13.9" customHeight="1" x14ac:dyDescent="0.4"/>
    <row r="85" ht="13.9" customHeight="1" x14ac:dyDescent="0.4"/>
    <row r="86" ht="13.9" customHeight="1" x14ac:dyDescent="0.4"/>
    <row r="87" ht="13.9" customHeight="1" x14ac:dyDescent="0.4"/>
    <row r="88" ht="13.9" customHeight="1" x14ac:dyDescent="0.4"/>
    <row r="89" ht="13.9" customHeight="1" x14ac:dyDescent="0.4"/>
    <row r="90" ht="13.9" customHeight="1" x14ac:dyDescent="0.4"/>
    <row r="91" ht="13.9" customHeight="1" x14ac:dyDescent="0.4"/>
    <row r="92" ht="13.9" customHeight="1" x14ac:dyDescent="0.4"/>
    <row r="93" ht="13.9" customHeight="1" x14ac:dyDescent="0.4"/>
    <row r="94" ht="13.9" customHeight="1" x14ac:dyDescent="0.4"/>
    <row r="95" ht="13.9" customHeight="1" x14ac:dyDescent="0.4"/>
    <row r="96" ht="13.9" customHeight="1" x14ac:dyDescent="0.4"/>
    <row r="97" ht="13.9" customHeight="1" x14ac:dyDescent="0.4"/>
    <row r="98" ht="13.9" customHeight="1" x14ac:dyDescent="0.4"/>
    <row r="99" ht="13.9" customHeight="1" x14ac:dyDescent="0.4"/>
    <row r="100" ht="13.9" customHeight="1" x14ac:dyDescent="0.4"/>
    <row r="101" ht="13.9" customHeight="1" x14ac:dyDescent="0.4"/>
    <row r="102" ht="13.9" customHeight="1" x14ac:dyDescent="0.4"/>
    <row r="103" ht="13.9" customHeight="1" x14ac:dyDescent="0.4"/>
    <row r="104" ht="13.9" customHeight="1" x14ac:dyDescent="0.4"/>
    <row r="105" ht="13.9" customHeight="1" x14ac:dyDescent="0.4"/>
    <row r="106" ht="13.9" customHeight="1" x14ac:dyDescent="0.4"/>
    <row r="107" ht="13.9" customHeight="1" x14ac:dyDescent="0.4"/>
    <row r="108" ht="13.9" customHeight="1" x14ac:dyDescent="0.4"/>
    <row r="109" ht="13.9" customHeight="1" x14ac:dyDescent="0.4"/>
    <row r="110" ht="13.9" customHeight="1" x14ac:dyDescent="0.4"/>
    <row r="111" ht="13.9" customHeight="1" x14ac:dyDescent="0.4"/>
    <row r="112" ht="13.9" customHeight="1" x14ac:dyDescent="0.4"/>
    <row r="113" ht="13.9" customHeight="1" x14ac:dyDescent="0.4"/>
    <row r="114" ht="13.9" customHeight="1" x14ac:dyDescent="0.4"/>
    <row r="115" ht="13.9" customHeight="1" x14ac:dyDescent="0.4"/>
    <row r="116" ht="13.9" customHeight="1" x14ac:dyDescent="0.4"/>
    <row r="117" ht="13.9" customHeight="1" x14ac:dyDescent="0.4"/>
    <row r="118" ht="13.9" customHeight="1" x14ac:dyDescent="0.4"/>
    <row r="119" ht="13.9" customHeight="1" x14ac:dyDescent="0.4"/>
    <row r="120" ht="13.9" customHeight="1" x14ac:dyDescent="0.4"/>
    <row r="121" ht="13.9" customHeight="1" x14ac:dyDescent="0.4"/>
    <row r="122" ht="13.9" customHeight="1" x14ac:dyDescent="0.4"/>
    <row r="123" ht="13.9" customHeight="1" x14ac:dyDescent="0.4"/>
    <row r="124" ht="13.9" customHeight="1" x14ac:dyDescent="0.4"/>
    <row r="125" ht="13.9" customHeight="1" x14ac:dyDescent="0.4"/>
    <row r="126" ht="13.9" customHeight="1" x14ac:dyDescent="0.4"/>
    <row r="127" ht="13.9" customHeight="1" x14ac:dyDescent="0.4"/>
    <row r="128" ht="13.9" customHeight="1" x14ac:dyDescent="0.4"/>
    <row r="129" ht="13.9" customHeight="1" x14ac:dyDescent="0.4"/>
    <row r="130" ht="13.9" customHeight="1" x14ac:dyDescent="0.4"/>
    <row r="131" ht="13.9" customHeight="1" x14ac:dyDescent="0.4"/>
    <row r="132" ht="13.9" customHeight="1" x14ac:dyDescent="0.4"/>
    <row r="133" ht="13.9" customHeight="1" x14ac:dyDescent="0.4"/>
    <row r="134" ht="13.9" customHeight="1" x14ac:dyDescent="0.4"/>
    <row r="135" ht="13.9" customHeight="1" x14ac:dyDescent="0.4"/>
    <row r="136" ht="13.9" customHeight="1" x14ac:dyDescent="0.4"/>
    <row r="137" ht="13.9" customHeight="1" x14ac:dyDescent="0.4"/>
    <row r="138" ht="13.9" customHeight="1" x14ac:dyDescent="0.4"/>
    <row r="139" ht="13.9" customHeight="1" x14ac:dyDescent="0.4"/>
    <row r="140" ht="13.9" customHeight="1" x14ac:dyDescent="0.4"/>
    <row r="141" ht="13.9" customHeight="1" x14ac:dyDescent="0.4"/>
    <row r="142" ht="13.9" customHeight="1" x14ac:dyDescent="0.4"/>
    <row r="143" ht="13.9" customHeight="1" x14ac:dyDescent="0.4"/>
    <row r="144" ht="13.9" customHeight="1" x14ac:dyDescent="0.4"/>
    <row r="145" ht="13.9" customHeight="1" x14ac:dyDescent="0.4"/>
    <row r="146" ht="13.9" customHeight="1" x14ac:dyDescent="0.4"/>
    <row r="147" ht="13.9" customHeight="1" x14ac:dyDescent="0.4"/>
    <row r="148" ht="13.9" customHeight="1" x14ac:dyDescent="0.4"/>
    <row r="149" ht="13.9" customHeight="1" x14ac:dyDescent="0.4"/>
    <row r="150" ht="13.9" customHeight="1" x14ac:dyDescent="0.4"/>
    <row r="151" ht="13.9" customHeight="1" x14ac:dyDescent="0.4"/>
    <row r="152" ht="13.9" customHeight="1" x14ac:dyDescent="0.4"/>
    <row r="153" ht="13.9" customHeight="1" x14ac:dyDescent="0.4"/>
    <row r="154" ht="13.9" customHeight="1" x14ac:dyDescent="0.4"/>
    <row r="155" ht="13.9" customHeight="1" x14ac:dyDescent="0.4"/>
    <row r="156" ht="13.9" customHeight="1" x14ac:dyDescent="0.4"/>
    <row r="157" ht="13.9" customHeight="1" x14ac:dyDescent="0.4"/>
    <row r="158" ht="13.9" customHeight="1" x14ac:dyDescent="0.4"/>
    <row r="159" ht="13.9" customHeight="1" x14ac:dyDescent="0.4"/>
    <row r="160" ht="13.9" customHeight="1" x14ac:dyDescent="0.4"/>
    <row r="161" ht="13.9" customHeight="1" x14ac:dyDescent="0.4"/>
    <row r="162" ht="13.9" customHeight="1" x14ac:dyDescent="0.4"/>
    <row r="163" ht="13.9" customHeight="1" x14ac:dyDescent="0.4"/>
    <row r="164" ht="13.9" customHeight="1" x14ac:dyDescent="0.4"/>
    <row r="165" ht="13.9" customHeight="1" x14ac:dyDescent="0.4"/>
    <row r="166" ht="13.9" customHeight="1" x14ac:dyDescent="0.4"/>
    <row r="167" ht="13.9" customHeight="1" x14ac:dyDescent="0.4"/>
    <row r="168" ht="13.9" customHeight="1" x14ac:dyDescent="0.4"/>
    <row r="169" ht="13.9" customHeight="1" x14ac:dyDescent="0.4"/>
    <row r="170" ht="13.9" customHeight="1" x14ac:dyDescent="0.4"/>
    <row r="171" ht="13.9" customHeight="1" x14ac:dyDescent="0.4"/>
    <row r="172" ht="13.9" customHeight="1" x14ac:dyDescent="0.4"/>
    <row r="173" ht="13.9" customHeight="1" x14ac:dyDescent="0.4"/>
    <row r="174" ht="13.9" customHeight="1" x14ac:dyDescent="0.4"/>
    <row r="175" ht="13.9" customHeight="1" x14ac:dyDescent="0.4"/>
    <row r="176" ht="13.9" customHeight="1" x14ac:dyDescent="0.4"/>
    <row r="177" ht="13.9" customHeight="1" x14ac:dyDescent="0.4"/>
    <row r="178" ht="13.9" customHeight="1" x14ac:dyDescent="0.4"/>
    <row r="179" ht="13.9" customHeight="1" x14ac:dyDescent="0.4"/>
    <row r="180" ht="13.9" customHeight="1" x14ac:dyDescent="0.4"/>
    <row r="181" ht="13.9" customHeight="1" x14ac:dyDescent="0.4"/>
    <row r="182" ht="13.9" customHeight="1" x14ac:dyDescent="0.4"/>
    <row r="183" ht="13.9" customHeight="1" x14ac:dyDescent="0.4"/>
    <row r="184" ht="13.9" customHeight="1" x14ac:dyDescent="0.4"/>
    <row r="185" ht="13.9" customHeight="1" x14ac:dyDescent="0.4"/>
    <row r="186" ht="13.9" customHeight="1" x14ac:dyDescent="0.4"/>
    <row r="187" ht="13.9" customHeight="1" x14ac:dyDescent="0.4"/>
    <row r="188" ht="13.9" customHeight="1" x14ac:dyDescent="0.4"/>
    <row r="189" ht="13.9" customHeight="1" x14ac:dyDescent="0.4"/>
    <row r="190" ht="13.9" customHeight="1" x14ac:dyDescent="0.4"/>
    <row r="191" ht="13.9" customHeight="1" x14ac:dyDescent="0.4"/>
    <row r="192" ht="13.9" customHeight="1" x14ac:dyDescent="0.4"/>
    <row r="193" ht="13.9" customHeight="1" x14ac:dyDescent="0.4"/>
    <row r="194" ht="13.9" customHeight="1" x14ac:dyDescent="0.4"/>
    <row r="195" ht="13.9" customHeight="1" x14ac:dyDescent="0.4"/>
    <row r="196" ht="13.9" customHeight="1" x14ac:dyDescent="0.4"/>
    <row r="197" ht="13.9" customHeight="1" x14ac:dyDescent="0.4"/>
    <row r="198" ht="13.9" customHeight="1" x14ac:dyDescent="0.4"/>
    <row r="199" ht="13.9" customHeight="1" x14ac:dyDescent="0.4"/>
    <row r="200" ht="13.9" customHeight="1" x14ac:dyDescent="0.4"/>
    <row r="201" ht="13.9" customHeight="1" x14ac:dyDescent="0.4"/>
    <row r="202" ht="13.9" customHeight="1" x14ac:dyDescent="0.4"/>
    <row r="203" ht="13.9" customHeight="1" x14ac:dyDescent="0.4"/>
    <row r="204" ht="13.9" customHeight="1" x14ac:dyDescent="0.4"/>
    <row r="205" ht="13.9" customHeight="1" x14ac:dyDescent="0.4"/>
    <row r="206" ht="13.9" customHeight="1" x14ac:dyDescent="0.4"/>
    <row r="207" ht="13.9" customHeight="1" x14ac:dyDescent="0.4"/>
    <row r="208" ht="13.9" customHeight="1" x14ac:dyDescent="0.4"/>
    <row r="209" ht="13.9" customHeight="1" x14ac:dyDescent="0.4"/>
    <row r="210" ht="13.9" customHeight="1" x14ac:dyDescent="0.4"/>
    <row r="211" ht="13.9" customHeight="1" x14ac:dyDescent="0.4"/>
    <row r="212" ht="13.9" customHeight="1" x14ac:dyDescent="0.4"/>
    <row r="213" ht="13.9" customHeight="1" x14ac:dyDescent="0.4"/>
    <row r="214" ht="13.9" customHeight="1" x14ac:dyDescent="0.4"/>
    <row r="215" ht="13.9" customHeight="1" x14ac:dyDescent="0.4"/>
    <row r="216" ht="13.9" customHeight="1" x14ac:dyDescent="0.4"/>
    <row r="217" ht="13.9" customHeight="1" x14ac:dyDescent="0.4"/>
    <row r="218" ht="13.9" customHeight="1" x14ac:dyDescent="0.4"/>
    <row r="219" ht="13.9" customHeight="1" x14ac:dyDescent="0.4"/>
    <row r="220" ht="13.9" customHeight="1" x14ac:dyDescent="0.4"/>
    <row r="221" ht="13.9" customHeight="1" x14ac:dyDescent="0.4"/>
    <row r="222" ht="13.9" customHeight="1" x14ac:dyDescent="0.4"/>
    <row r="223" ht="13.9" customHeight="1" x14ac:dyDescent="0.4"/>
    <row r="224" ht="13.9" customHeight="1" x14ac:dyDescent="0.4"/>
    <row r="225" ht="13.9" customHeight="1" x14ac:dyDescent="0.4"/>
    <row r="226" ht="13.9" customHeight="1" x14ac:dyDescent="0.4"/>
    <row r="227" ht="13.9" customHeight="1" x14ac:dyDescent="0.4"/>
    <row r="228" ht="13.9" customHeight="1" x14ac:dyDescent="0.4"/>
    <row r="229" ht="13.9" customHeight="1" x14ac:dyDescent="0.4"/>
    <row r="230" ht="13.9" customHeight="1" x14ac:dyDescent="0.4"/>
    <row r="231" ht="13.9" customHeight="1" x14ac:dyDescent="0.4"/>
    <row r="232" ht="13.9" customHeight="1" x14ac:dyDescent="0.4"/>
    <row r="233" ht="13.9" customHeight="1" x14ac:dyDescent="0.4"/>
    <row r="234" ht="13.9" customHeight="1" x14ac:dyDescent="0.4"/>
    <row r="235" ht="13.9" customHeight="1" x14ac:dyDescent="0.4"/>
    <row r="236" ht="13.9" customHeight="1" x14ac:dyDescent="0.4"/>
    <row r="237" ht="13.9" customHeight="1" x14ac:dyDescent="0.4"/>
    <row r="238" ht="13.9" customHeight="1" x14ac:dyDescent="0.4"/>
    <row r="239" ht="13.9" customHeight="1" x14ac:dyDescent="0.4"/>
    <row r="240" ht="13.9" customHeight="1" x14ac:dyDescent="0.4"/>
    <row r="241" ht="13.9" customHeight="1" x14ac:dyDescent="0.4"/>
    <row r="242" ht="13.9" customHeight="1" x14ac:dyDescent="0.4"/>
    <row r="243" ht="13.9" customHeight="1" x14ac:dyDescent="0.4"/>
    <row r="244" ht="13.9" customHeight="1" x14ac:dyDescent="0.4"/>
    <row r="245" ht="13.9" customHeight="1" x14ac:dyDescent="0.4"/>
    <row r="246" ht="13.9" customHeight="1" x14ac:dyDescent="0.4"/>
    <row r="247" ht="13.9" customHeight="1" x14ac:dyDescent="0.4"/>
    <row r="248" ht="13.9" customHeight="1" x14ac:dyDescent="0.4"/>
    <row r="249" ht="13.9" customHeight="1" x14ac:dyDescent="0.4"/>
    <row r="250" ht="13.9" customHeight="1" x14ac:dyDescent="0.4"/>
    <row r="251" ht="13.9" customHeight="1" x14ac:dyDescent="0.4"/>
    <row r="252" ht="13.9" customHeight="1" x14ac:dyDescent="0.4"/>
    <row r="253" ht="13.9" customHeight="1" x14ac:dyDescent="0.4"/>
    <row r="254" ht="13.9" customHeight="1" x14ac:dyDescent="0.4"/>
    <row r="255" ht="13.9" customHeight="1" x14ac:dyDescent="0.4"/>
    <row r="256" ht="13.9" customHeight="1" x14ac:dyDescent="0.4"/>
    <row r="257" ht="13.9" customHeight="1" x14ac:dyDescent="0.4"/>
    <row r="258" ht="13.9" customHeight="1" x14ac:dyDescent="0.4"/>
    <row r="259" ht="13.9" customHeight="1" x14ac:dyDescent="0.4"/>
    <row r="260" ht="13.9" customHeight="1" x14ac:dyDescent="0.4"/>
    <row r="261" ht="13.9" customHeight="1" x14ac:dyDescent="0.4"/>
    <row r="262" ht="13.9" customHeight="1" x14ac:dyDescent="0.4"/>
    <row r="263" ht="13.9" customHeight="1" x14ac:dyDescent="0.4"/>
    <row r="264" ht="13.9" customHeight="1" x14ac:dyDescent="0.4"/>
    <row r="265" ht="13.9" customHeight="1" x14ac:dyDescent="0.4"/>
    <row r="266" ht="13.9" customHeight="1" x14ac:dyDescent="0.4"/>
    <row r="267" ht="13.9" customHeight="1" x14ac:dyDescent="0.4"/>
    <row r="268" ht="13.9" customHeight="1" x14ac:dyDescent="0.4"/>
    <row r="269" ht="13.9" customHeight="1" x14ac:dyDescent="0.4"/>
    <row r="270" ht="13.9" customHeight="1" x14ac:dyDescent="0.4"/>
    <row r="271" ht="13.9" customHeight="1" x14ac:dyDescent="0.4"/>
    <row r="272" ht="13.9" customHeight="1" x14ac:dyDescent="0.4"/>
    <row r="273" ht="13.9" customHeight="1" x14ac:dyDescent="0.4"/>
    <row r="274" ht="13.9" customHeight="1" x14ac:dyDescent="0.4"/>
    <row r="275" ht="13.9" customHeight="1" x14ac:dyDescent="0.4"/>
    <row r="276" ht="13.9" customHeight="1" x14ac:dyDescent="0.4"/>
    <row r="277" ht="13.9" customHeight="1" x14ac:dyDescent="0.4"/>
    <row r="278" ht="13.9" customHeight="1" x14ac:dyDescent="0.4"/>
    <row r="279" ht="13.9" customHeight="1" x14ac:dyDescent="0.4"/>
    <row r="280" ht="13.9" customHeight="1" x14ac:dyDescent="0.4"/>
    <row r="281" ht="13.9" customHeight="1" x14ac:dyDescent="0.4"/>
    <row r="282" ht="13.9" customHeight="1" x14ac:dyDescent="0.4"/>
    <row r="283" ht="13.9" customHeight="1" x14ac:dyDescent="0.4"/>
    <row r="284" ht="13.9" customHeight="1" x14ac:dyDescent="0.4"/>
    <row r="285" ht="13.9" customHeight="1" x14ac:dyDescent="0.4"/>
    <row r="286" ht="13.9" customHeight="1" x14ac:dyDescent="0.4"/>
    <row r="287" ht="13.9" customHeight="1" x14ac:dyDescent="0.4"/>
    <row r="288" ht="13.9" customHeight="1" x14ac:dyDescent="0.4"/>
    <row r="289" ht="13.9" customHeight="1" x14ac:dyDescent="0.4"/>
    <row r="290" ht="13.9" customHeight="1" x14ac:dyDescent="0.4"/>
    <row r="291" ht="13.9" customHeight="1" x14ac:dyDescent="0.4"/>
    <row r="292" ht="13.9" customHeight="1" x14ac:dyDescent="0.4"/>
    <row r="293" ht="13.9" customHeight="1" x14ac:dyDescent="0.4"/>
    <row r="294" ht="13.9" customHeight="1" x14ac:dyDescent="0.4"/>
    <row r="295" ht="13.9" customHeight="1" x14ac:dyDescent="0.4"/>
    <row r="296" ht="13.9" customHeight="1" x14ac:dyDescent="0.4"/>
    <row r="297" ht="13.9" customHeight="1" x14ac:dyDescent="0.4"/>
    <row r="298" ht="13.9" customHeight="1" x14ac:dyDescent="0.4"/>
    <row r="299" ht="13.9" customHeight="1" x14ac:dyDescent="0.4"/>
    <row r="300" ht="13.9" customHeight="1" x14ac:dyDescent="0.4"/>
    <row r="301" ht="13.9" customHeight="1" x14ac:dyDescent="0.4"/>
    <row r="302" ht="13.9" customHeight="1" x14ac:dyDescent="0.4"/>
    <row r="303" ht="13.9" customHeight="1" x14ac:dyDescent="0.4"/>
    <row r="304" ht="13.9" customHeight="1" x14ac:dyDescent="0.4"/>
    <row r="305" ht="13.9" customHeight="1" x14ac:dyDescent="0.4"/>
    <row r="306" ht="13.9" customHeight="1" x14ac:dyDescent="0.4"/>
    <row r="307" ht="13.9" customHeight="1" x14ac:dyDescent="0.4"/>
    <row r="308" ht="13.9" customHeight="1" x14ac:dyDescent="0.4"/>
    <row r="309" ht="13.9" customHeight="1" x14ac:dyDescent="0.4"/>
    <row r="310" ht="13.9" customHeight="1" x14ac:dyDescent="0.4"/>
    <row r="311" ht="13.9" customHeight="1" x14ac:dyDescent="0.4"/>
    <row r="312" ht="13.9" customHeight="1" x14ac:dyDescent="0.4"/>
    <row r="313" ht="13.9" customHeight="1" x14ac:dyDescent="0.4"/>
    <row r="314" ht="13.9" customHeight="1" x14ac:dyDescent="0.4"/>
    <row r="315" ht="13.9" customHeight="1" x14ac:dyDescent="0.4"/>
    <row r="316" ht="13.9" customHeight="1" x14ac:dyDescent="0.4"/>
    <row r="317" ht="13.9" customHeight="1" x14ac:dyDescent="0.4"/>
    <row r="318" ht="13.9" customHeight="1" x14ac:dyDescent="0.4"/>
    <row r="319" ht="13.9" customHeight="1" x14ac:dyDescent="0.4"/>
    <row r="320" ht="13.9" customHeight="1" x14ac:dyDescent="0.4"/>
    <row r="321" ht="13.9" customHeight="1" x14ac:dyDescent="0.4"/>
    <row r="322" ht="13.9" customHeight="1" x14ac:dyDescent="0.4"/>
    <row r="323" ht="13.9" customHeight="1" x14ac:dyDescent="0.4"/>
    <row r="324" ht="13.9" customHeight="1" x14ac:dyDescent="0.4"/>
    <row r="325" ht="13.9" customHeight="1" x14ac:dyDescent="0.4"/>
    <row r="326" ht="13.9" customHeight="1" x14ac:dyDescent="0.4"/>
    <row r="327" ht="13.9" customHeight="1" x14ac:dyDescent="0.4"/>
    <row r="328" ht="13.9" customHeight="1" x14ac:dyDescent="0.4"/>
    <row r="329" ht="13.9" customHeight="1" x14ac:dyDescent="0.4"/>
    <row r="330" ht="13.9" customHeight="1" x14ac:dyDescent="0.4"/>
    <row r="331" ht="13.9" customHeight="1" x14ac:dyDescent="0.4"/>
    <row r="332" ht="13.9" customHeight="1" x14ac:dyDescent="0.4"/>
    <row r="333" ht="13.9" customHeight="1" x14ac:dyDescent="0.4"/>
    <row r="334" ht="13.9" customHeight="1" x14ac:dyDescent="0.4"/>
    <row r="335" ht="13.9" customHeight="1" x14ac:dyDescent="0.4"/>
    <row r="336" ht="13.9" customHeight="1" x14ac:dyDescent="0.4"/>
    <row r="337" ht="13.9" customHeight="1" x14ac:dyDescent="0.4"/>
    <row r="338" ht="13.9" customHeight="1" x14ac:dyDescent="0.4"/>
    <row r="339" ht="13.9" customHeight="1" x14ac:dyDescent="0.4"/>
    <row r="340" ht="13.9" customHeight="1" x14ac:dyDescent="0.4"/>
    <row r="341" ht="13.9" customHeight="1" x14ac:dyDescent="0.4"/>
    <row r="342" ht="13.9" customHeight="1" x14ac:dyDescent="0.4"/>
    <row r="343" ht="13.9" customHeight="1" x14ac:dyDescent="0.4"/>
    <row r="344" ht="13.9" customHeight="1" x14ac:dyDescent="0.4"/>
    <row r="345" ht="13.9" customHeight="1" x14ac:dyDescent="0.4"/>
    <row r="346" ht="13.9" customHeight="1" x14ac:dyDescent="0.4"/>
    <row r="347" ht="13.9" customHeight="1" x14ac:dyDescent="0.4"/>
    <row r="348" ht="13.9" customHeight="1" x14ac:dyDescent="0.4"/>
    <row r="349" ht="13.9" customHeight="1" x14ac:dyDescent="0.4"/>
    <row r="350" ht="13.9" customHeight="1" x14ac:dyDescent="0.4"/>
    <row r="351" ht="13.9" customHeight="1" x14ac:dyDescent="0.4"/>
    <row r="352" ht="13.9" customHeight="1" x14ac:dyDescent="0.4"/>
    <row r="353" ht="13.9" customHeight="1" x14ac:dyDescent="0.4"/>
    <row r="354" ht="13.9" customHeight="1" x14ac:dyDescent="0.4"/>
    <row r="355" ht="13.9" customHeight="1" x14ac:dyDescent="0.4"/>
    <row r="356" ht="13.9" customHeight="1" x14ac:dyDescent="0.4"/>
    <row r="357" ht="13.9" customHeight="1" x14ac:dyDescent="0.4"/>
    <row r="358" ht="13.9" customHeight="1" x14ac:dyDescent="0.4"/>
    <row r="359" ht="13.9" customHeight="1" x14ac:dyDescent="0.4"/>
    <row r="360" ht="13.9" customHeight="1" x14ac:dyDescent="0.4"/>
    <row r="361" ht="13.9" customHeight="1" x14ac:dyDescent="0.4"/>
    <row r="362" ht="13.9" customHeight="1" x14ac:dyDescent="0.4"/>
    <row r="363" ht="13.9" customHeight="1" x14ac:dyDescent="0.4"/>
    <row r="364" ht="13.9" customHeight="1" x14ac:dyDescent="0.4"/>
    <row r="365" ht="13.9" customHeight="1" x14ac:dyDescent="0.4"/>
    <row r="366" ht="13.9" customHeight="1" x14ac:dyDescent="0.4"/>
    <row r="367" ht="13.9" customHeight="1" x14ac:dyDescent="0.4"/>
    <row r="368" ht="13.9" customHeight="1" x14ac:dyDescent="0.4"/>
    <row r="369" ht="13.9" customHeight="1" x14ac:dyDescent="0.4"/>
    <row r="370" ht="13.9" customHeight="1" x14ac:dyDescent="0.4"/>
    <row r="371" ht="13.9" customHeight="1" x14ac:dyDescent="0.4"/>
    <row r="372" ht="13.9" customHeight="1" x14ac:dyDescent="0.4"/>
    <row r="373" ht="13.9" customHeight="1" x14ac:dyDescent="0.4"/>
    <row r="374" ht="13.9" customHeight="1" x14ac:dyDescent="0.4"/>
    <row r="375" ht="13.9" customHeight="1" x14ac:dyDescent="0.4"/>
    <row r="376" ht="13.9" customHeight="1" x14ac:dyDescent="0.4"/>
    <row r="377" ht="13.9" customHeight="1" x14ac:dyDescent="0.4"/>
    <row r="378" ht="13.9" customHeight="1" x14ac:dyDescent="0.4"/>
    <row r="379" ht="13.9" customHeight="1" x14ac:dyDescent="0.4"/>
    <row r="380" ht="13.9" customHeight="1" x14ac:dyDescent="0.4"/>
    <row r="381" ht="13.9" customHeight="1" x14ac:dyDescent="0.4"/>
    <row r="382" ht="13.9" customHeight="1" x14ac:dyDescent="0.4"/>
    <row r="383" ht="13.9" customHeight="1" x14ac:dyDescent="0.4"/>
    <row r="384" ht="13.9" customHeight="1" x14ac:dyDescent="0.4"/>
    <row r="385" ht="13.9" customHeight="1" x14ac:dyDescent="0.4"/>
    <row r="386" ht="13.9" customHeight="1" x14ac:dyDescent="0.4"/>
    <row r="387" ht="13.9" customHeight="1" x14ac:dyDescent="0.4"/>
    <row r="388" ht="13.9" customHeight="1" x14ac:dyDescent="0.4"/>
    <row r="389" ht="13.9" customHeight="1" x14ac:dyDescent="0.4"/>
    <row r="390" ht="13.9" customHeight="1" x14ac:dyDescent="0.4"/>
    <row r="391" ht="13.9" customHeight="1" x14ac:dyDescent="0.4"/>
    <row r="392" ht="13.9" customHeight="1" x14ac:dyDescent="0.4"/>
    <row r="393" ht="13.9" customHeight="1" x14ac:dyDescent="0.4"/>
    <row r="394" ht="13.9" customHeight="1" x14ac:dyDescent="0.4"/>
    <row r="395" ht="13.9" customHeight="1" x14ac:dyDescent="0.4"/>
    <row r="396" ht="13.9" customHeight="1" x14ac:dyDescent="0.4"/>
    <row r="397" ht="13.9" customHeight="1" x14ac:dyDescent="0.4"/>
    <row r="398" ht="13.9" customHeight="1" x14ac:dyDescent="0.4"/>
    <row r="399" ht="13.9" customHeight="1" x14ac:dyDescent="0.4"/>
    <row r="400" ht="13.9" customHeight="1" x14ac:dyDescent="0.4"/>
    <row r="401" ht="13.9" customHeight="1" x14ac:dyDescent="0.4"/>
    <row r="402" ht="13.9" customHeight="1" x14ac:dyDescent="0.4"/>
    <row r="403" ht="13.9" customHeight="1" x14ac:dyDescent="0.4"/>
    <row r="404" ht="13.9" customHeight="1" x14ac:dyDescent="0.4"/>
    <row r="405" ht="13.9" customHeight="1" x14ac:dyDescent="0.4"/>
    <row r="406" ht="13.9" customHeight="1" x14ac:dyDescent="0.4"/>
    <row r="407" ht="13.9" customHeight="1" x14ac:dyDescent="0.4"/>
    <row r="408" ht="13.9" customHeight="1" x14ac:dyDescent="0.4"/>
    <row r="409" ht="13.9" customHeight="1" x14ac:dyDescent="0.4"/>
    <row r="410" ht="13.9" customHeight="1" x14ac:dyDescent="0.4"/>
    <row r="411" ht="13.9" customHeight="1" x14ac:dyDescent="0.4"/>
    <row r="412" ht="13.9" customHeight="1" x14ac:dyDescent="0.4"/>
    <row r="413" ht="13.9" customHeight="1" x14ac:dyDescent="0.4"/>
    <row r="414" ht="13.9" customHeight="1" x14ac:dyDescent="0.4"/>
    <row r="415" ht="13.9" customHeight="1" x14ac:dyDescent="0.4"/>
    <row r="416" ht="13.9" customHeight="1" x14ac:dyDescent="0.4"/>
    <row r="417" ht="13.9" customHeight="1" x14ac:dyDescent="0.4"/>
    <row r="418" ht="13.9" customHeight="1" x14ac:dyDescent="0.4"/>
    <row r="419" ht="13.9" customHeight="1" x14ac:dyDescent="0.4"/>
    <row r="420" ht="13.9" customHeight="1" x14ac:dyDescent="0.4"/>
    <row r="421" ht="13.9" customHeight="1" x14ac:dyDescent="0.4"/>
    <row r="422" ht="13.9" customHeight="1" x14ac:dyDescent="0.4"/>
    <row r="423" ht="13.9" customHeight="1" x14ac:dyDescent="0.4"/>
    <row r="424" ht="13.9" customHeight="1" x14ac:dyDescent="0.4"/>
    <row r="425" ht="13.9" customHeight="1" x14ac:dyDescent="0.4"/>
    <row r="426" ht="13.9" customHeight="1" x14ac:dyDescent="0.4"/>
    <row r="427" ht="13.9" customHeight="1" x14ac:dyDescent="0.4"/>
    <row r="428" ht="13.9" customHeight="1" x14ac:dyDescent="0.4"/>
    <row r="429" ht="13.9" customHeight="1" x14ac:dyDescent="0.4"/>
    <row r="430" ht="13.9" customHeight="1" x14ac:dyDescent="0.4"/>
    <row r="431" ht="13.9" customHeight="1" x14ac:dyDescent="0.4"/>
    <row r="432" ht="13.9" customHeight="1" x14ac:dyDescent="0.4"/>
    <row r="433" ht="13.9" customHeight="1" x14ac:dyDescent="0.4"/>
    <row r="434" ht="13.9" customHeight="1" x14ac:dyDescent="0.4"/>
    <row r="435" ht="13.9" customHeight="1" x14ac:dyDescent="0.4"/>
    <row r="436" ht="13.9" customHeight="1" x14ac:dyDescent="0.4"/>
    <row r="437" ht="13.9" customHeight="1" x14ac:dyDescent="0.4"/>
    <row r="438" ht="13.9" customHeight="1" x14ac:dyDescent="0.4"/>
    <row r="439" ht="13.9" customHeight="1" x14ac:dyDescent="0.4"/>
    <row r="440" ht="13.9" customHeight="1" x14ac:dyDescent="0.4"/>
    <row r="441" ht="13.9" customHeight="1" x14ac:dyDescent="0.4"/>
    <row r="442" ht="13.9" customHeight="1" x14ac:dyDescent="0.4"/>
    <row r="443" ht="13.9" customHeight="1" x14ac:dyDescent="0.4"/>
    <row r="444" ht="13.9" customHeight="1" x14ac:dyDescent="0.4"/>
    <row r="445" ht="13.9" customHeight="1" x14ac:dyDescent="0.4"/>
    <row r="446" ht="13.9" customHeight="1" x14ac:dyDescent="0.4"/>
    <row r="447" ht="13.9" customHeight="1" x14ac:dyDescent="0.4"/>
    <row r="448" ht="13.9" customHeight="1" x14ac:dyDescent="0.4"/>
    <row r="449" ht="13.9" customHeight="1" x14ac:dyDescent="0.4"/>
    <row r="450" ht="13.9" customHeight="1" x14ac:dyDescent="0.4"/>
    <row r="451" ht="13.9" customHeight="1" x14ac:dyDescent="0.4"/>
    <row r="452" ht="13.9" customHeight="1" x14ac:dyDescent="0.4"/>
    <row r="453" ht="13.9" customHeight="1" x14ac:dyDescent="0.4"/>
    <row r="454" ht="13.9" customHeight="1" x14ac:dyDescent="0.4"/>
    <row r="455" ht="13.9" customHeight="1" x14ac:dyDescent="0.4"/>
    <row r="456" ht="13.9" customHeight="1" x14ac:dyDescent="0.4"/>
    <row r="457" ht="13.9" customHeight="1" x14ac:dyDescent="0.4"/>
    <row r="458" ht="13.9" customHeight="1" x14ac:dyDescent="0.4"/>
    <row r="459" ht="13.9" customHeight="1" x14ac:dyDescent="0.4"/>
    <row r="460" ht="13.9" customHeight="1" x14ac:dyDescent="0.4"/>
    <row r="461" ht="13.9" customHeight="1" x14ac:dyDescent="0.4"/>
    <row r="462" ht="13.9" customHeight="1" x14ac:dyDescent="0.4"/>
    <row r="463" ht="13.9" customHeight="1" x14ac:dyDescent="0.4"/>
    <row r="464" ht="13.9" customHeight="1" x14ac:dyDescent="0.4"/>
    <row r="465" ht="13.9" customHeight="1" x14ac:dyDescent="0.4"/>
    <row r="466" ht="13.9" customHeight="1" x14ac:dyDescent="0.4"/>
    <row r="467" ht="13.9" customHeight="1" x14ac:dyDescent="0.4"/>
    <row r="468" ht="13.9" customHeight="1" x14ac:dyDescent="0.4"/>
    <row r="469" ht="13.9" customHeight="1" x14ac:dyDescent="0.4"/>
    <row r="470" ht="13.9" customHeight="1" x14ac:dyDescent="0.4"/>
    <row r="471" ht="13.9" customHeight="1" x14ac:dyDescent="0.4"/>
    <row r="472" ht="13.9" customHeight="1" x14ac:dyDescent="0.4"/>
    <row r="473" ht="13.9" customHeight="1" x14ac:dyDescent="0.4"/>
    <row r="474" ht="13.9" customHeight="1" x14ac:dyDescent="0.4"/>
    <row r="475" ht="13.9" customHeight="1" x14ac:dyDescent="0.4"/>
    <row r="476" ht="13.9" customHeight="1" x14ac:dyDescent="0.4"/>
    <row r="477" ht="13.9" customHeight="1" x14ac:dyDescent="0.4"/>
    <row r="478" ht="13.9" customHeight="1" x14ac:dyDescent="0.4"/>
    <row r="479" ht="13.9" customHeight="1" x14ac:dyDescent="0.4"/>
    <row r="480" ht="13.9" customHeight="1" x14ac:dyDescent="0.4"/>
    <row r="481" ht="13.9" customHeight="1" x14ac:dyDescent="0.4"/>
    <row r="482" ht="13.9" customHeight="1" x14ac:dyDescent="0.4"/>
    <row r="483" ht="13.9" customHeight="1" x14ac:dyDescent="0.4"/>
    <row r="484" ht="13.9" customHeight="1" x14ac:dyDescent="0.4"/>
    <row r="485" ht="13.9" customHeight="1" x14ac:dyDescent="0.4"/>
    <row r="486" ht="13.9" customHeight="1" x14ac:dyDescent="0.4"/>
    <row r="487" ht="13.9" customHeight="1" x14ac:dyDescent="0.4"/>
    <row r="488" ht="13.9" customHeight="1" x14ac:dyDescent="0.4"/>
    <row r="489" ht="13.9" customHeight="1" x14ac:dyDescent="0.4"/>
    <row r="490" ht="13.9" customHeight="1" x14ac:dyDescent="0.4"/>
    <row r="491" ht="13.9" customHeight="1" x14ac:dyDescent="0.4"/>
    <row r="492" ht="13.9" customHeight="1" x14ac:dyDescent="0.4"/>
    <row r="493" ht="13.9" customHeight="1" x14ac:dyDescent="0.4"/>
    <row r="494" ht="13.9" customHeight="1" x14ac:dyDescent="0.4"/>
    <row r="495" ht="13.9" customHeight="1" x14ac:dyDescent="0.4"/>
    <row r="496" ht="13.9" customHeight="1" x14ac:dyDescent="0.4"/>
    <row r="497" ht="13.9" customHeight="1" x14ac:dyDescent="0.4"/>
    <row r="498" ht="13.9" customHeight="1" x14ac:dyDescent="0.4"/>
    <row r="499" ht="13.9" customHeight="1" x14ac:dyDescent="0.4"/>
    <row r="500" ht="13.9" customHeight="1" x14ac:dyDescent="0.4"/>
    <row r="501" ht="13.9" customHeight="1" x14ac:dyDescent="0.4"/>
    <row r="502" ht="13.9" customHeight="1" x14ac:dyDescent="0.4"/>
    <row r="503" ht="13.9" customHeight="1" x14ac:dyDescent="0.4"/>
    <row r="504" ht="13.9" customHeight="1" x14ac:dyDescent="0.4"/>
    <row r="505" ht="13.9" customHeight="1" x14ac:dyDescent="0.4"/>
    <row r="506" ht="13.9" customHeight="1" x14ac:dyDescent="0.4"/>
    <row r="507" ht="13.9" customHeight="1" x14ac:dyDescent="0.4"/>
    <row r="508" ht="13.9" customHeight="1" x14ac:dyDescent="0.4"/>
    <row r="509" ht="13.9" customHeight="1" x14ac:dyDescent="0.4"/>
    <row r="510" ht="13.9" customHeight="1" x14ac:dyDescent="0.4"/>
    <row r="511" ht="13.9" customHeight="1" x14ac:dyDescent="0.4"/>
    <row r="512" ht="13.9" customHeight="1" x14ac:dyDescent="0.4"/>
    <row r="513" ht="13.9" customHeight="1" x14ac:dyDescent="0.4"/>
    <row r="514" ht="13.9" customHeight="1" x14ac:dyDescent="0.4"/>
    <row r="515" ht="13.9" customHeight="1" x14ac:dyDescent="0.4"/>
    <row r="516" ht="13.9" customHeight="1" x14ac:dyDescent="0.4"/>
    <row r="517" ht="13.9" customHeight="1" x14ac:dyDescent="0.4"/>
    <row r="518" ht="13.9" customHeight="1" x14ac:dyDescent="0.4"/>
    <row r="519" ht="13.9" customHeight="1" x14ac:dyDescent="0.4"/>
    <row r="520" ht="13.9" customHeight="1" x14ac:dyDescent="0.4"/>
    <row r="521" ht="13.9" customHeight="1" x14ac:dyDescent="0.4"/>
    <row r="522" ht="13.9" customHeight="1" x14ac:dyDescent="0.4"/>
    <row r="523" ht="13.9" customHeight="1" x14ac:dyDescent="0.4"/>
    <row r="524" ht="13.9" customHeight="1" x14ac:dyDescent="0.4"/>
    <row r="525" ht="13.9" customHeight="1" x14ac:dyDescent="0.4"/>
    <row r="526" ht="13.9" customHeight="1" x14ac:dyDescent="0.4"/>
    <row r="527" ht="13.9" customHeight="1" x14ac:dyDescent="0.4"/>
    <row r="528" ht="13.9" customHeight="1" x14ac:dyDescent="0.4"/>
    <row r="529" ht="13.9" customHeight="1" x14ac:dyDescent="0.4"/>
    <row r="530" ht="13.9" customHeight="1" x14ac:dyDescent="0.4"/>
    <row r="531" ht="13.9" customHeight="1" x14ac:dyDescent="0.4"/>
    <row r="532" ht="13.9" customHeight="1" x14ac:dyDescent="0.4"/>
    <row r="533" ht="13.9" customHeight="1" x14ac:dyDescent="0.4"/>
    <row r="534" ht="13.9" customHeight="1" x14ac:dyDescent="0.4"/>
    <row r="535" ht="13.9" customHeight="1" x14ac:dyDescent="0.4"/>
    <row r="536" ht="13.9" customHeight="1" x14ac:dyDescent="0.4"/>
    <row r="537" ht="13.9" customHeight="1" x14ac:dyDescent="0.4"/>
    <row r="538" ht="13.9" customHeight="1" x14ac:dyDescent="0.4"/>
    <row r="539" ht="13.9" customHeight="1" x14ac:dyDescent="0.4"/>
    <row r="540" ht="13.9" customHeight="1" x14ac:dyDescent="0.4"/>
    <row r="541" ht="13.9" customHeight="1" x14ac:dyDescent="0.4"/>
    <row r="542" ht="13.9" customHeight="1" x14ac:dyDescent="0.4"/>
    <row r="543" ht="13.9" customHeight="1" x14ac:dyDescent="0.4"/>
    <row r="544" ht="13.9" customHeight="1" x14ac:dyDescent="0.4"/>
    <row r="545" ht="13.9" customHeight="1" x14ac:dyDescent="0.4"/>
    <row r="546" ht="13.9" customHeight="1" x14ac:dyDescent="0.4"/>
    <row r="547" ht="13.9" customHeight="1" x14ac:dyDescent="0.4"/>
    <row r="548" ht="13.9" customHeight="1" x14ac:dyDescent="0.4"/>
    <row r="549" ht="13.9" customHeight="1" x14ac:dyDescent="0.4"/>
    <row r="550" ht="13.9" customHeight="1" x14ac:dyDescent="0.4"/>
    <row r="551" ht="13.9" customHeight="1" x14ac:dyDescent="0.4"/>
    <row r="552" ht="13.9" customHeight="1" x14ac:dyDescent="0.4"/>
    <row r="553" ht="13.9" customHeight="1" x14ac:dyDescent="0.4"/>
    <row r="554" ht="13.9" customHeight="1" x14ac:dyDescent="0.4"/>
    <row r="555" ht="13.9" customHeight="1" x14ac:dyDescent="0.4"/>
    <row r="556" ht="13.9" customHeight="1" x14ac:dyDescent="0.4"/>
    <row r="557" ht="13.9" customHeight="1" x14ac:dyDescent="0.4"/>
    <row r="558" ht="13.9" customHeight="1" x14ac:dyDescent="0.4"/>
    <row r="559" ht="13.9" customHeight="1" x14ac:dyDescent="0.4"/>
    <row r="560" ht="13.9" customHeight="1" x14ac:dyDescent="0.4"/>
    <row r="561" ht="13.9" customHeight="1" x14ac:dyDescent="0.4"/>
    <row r="562" ht="13.9" customHeight="1" x14ac:dyDescent="0.4"/>
    <row r="563" ht="13.9" customHeight="1" x14ac:dyDescent="0.4"/>
    <row r="564" ht="13.9" customHeight="1" x14ac:dyDescent="0.4"/>
    <row r="565" ht="13.9" customHeight="1" x14ac:dyDescent="0.4"/>
    <row r="566" ht="13.9" customHeight="1" x14ac:dyDescent="0.4"/>
    <row r="567" ht="13.9" customHeight="1" x14ac:dyDescent="0.4"/>
    <row r="568" ht="13.9" customHeight="1" x14ac:dyDescent="0.4"/>
    <row r="569" ht="13.9" customHeight="1" x14ac:dyDescent="0.4"/>
    <row r="570" ht="13.9" customHeight="1" x14ac:dyDescent="0.4"/>
    <row r="571" ht="13.9" customHeight="1" x14ac:dyDescent="0.4"/>
    <row r="572" ht="13.9" customHeight="1" x14ac:dyDescent="0.4"/>
    <row r="573" ht="13.9" customHeight="1" x14ac:dyDescent="0.4"/>
    <row r="574" ht="13.9" customHeight="1" x14ac:dyDescent="0.4"/>
    <row r="575" ht="13.9" customHeight="1" x14ac:dyDescent="0.4"/>
    <row r="576" ht="13.9" customHeight="1" x14ac:dyDescent="0.4"/>
    <row r="577" ht="13.9" customHeight="1" x14ac:dyDescent="0.4"/>
    <row r="578" ht="13.9" customHeight="1" x14ac:dyDescent="0.4"/>
    <row r="579" ht="13.9" customHeight="1" x14ac:dyDescent="0.4"/>
    <row r="580" ht="13.9" customHeight="1" x14ac:dyDescent="0.4"/>
    <row r="581" ht="13.9" customHeight="1" x14ac:dyDescent="0.4"/>
    <row r="582" ht="13.9" customHeight="1" x14ac:dyDescent="0.4"/>
    <row r="583" ht="13.9" customHeight="1" x14ac:dyDescent="0.4"/>
    <row r="584" ht="13.9" customHeight="1" x14ac:dyDescent="0.4"/>
    <row r="585" ht="13.9" customHeight="1" x14ac:dyDescent="0.4"/>
    <row r="586" ht="13.9" customHeight="1" x14ac:dyDescent="0.4"/>
    <row r="587" ht="13.9" customHeight="1" x14ac:dyDescent="0.4"/>
    <row r="588" ht="13.9" customHeight="1" x14ac:dyDescent="0.4"/>
    <row r="589" ht="13.9" customHeight="1" x14ac:dyDescent="0.4"/>
    <row r="590" ht="13.9" customHeight="1" x14ac:dyDescent="0.4"/>
    <row r="591" ht="13.9" customHeight="1" x14ac:dyDescent="0.4"/>
    <row r="592" ht="13.9" customHeight="1" x14ac:dyDescent="0.4"/>
    <row r="593" ht="13.9" customHeight="1" x14ac:dyDescent="0.4"/>
    <row r="594" ht="13.9" customHeight="1" x14ac:dyDescent="0.4"/>
    <row r="595" ht="13.9" customHeight="1" x14ac:dyDescent="0.4"/>
    <row r="596" ht="13.9" customHeight="1" x14ac:dyDescent="0.4"/>
    <row r="597" ht="13.9" customHeight="1" x14ac:dyDescent="0.4"/>
    <row r="598" ht="13.9" customHeight="1" x14ac:dyDescent="0.4"/>
    <row r="599" ht="13.9" customHeight="1" x14ac:dyDescent="0.4"/>
    <row r="600" ht="13.9" customHeight="1" x14ac:dyDescent="0.4"/>
    <row r="601" ht="13.9" customHeight="1" x14ac:dyDescent="0.4"/>
    <row r="602" ht="13.9" customHeight="1" x14ac:dyDescent="0.4"/>
    <row r="603" ht="13.9" customHeight="1" x14ac:dyDescent="0.4"/>
    <row r="604" ht="13.9" customHeight="1" x14ac:dyDescent="0.4"/>
    <row r="605" ht="13.9" customHeight="1" x14ac:dyDescent="0.4"/>
    <row r="606" ht="13.9" customHeight="1" x14ac:dyDescent="0.4"/>
    <row r="607" ht="13.9" customHeight="1" x14ac:dyDescent="0.4"/>
    <row r="608" ht="13.9" customHeight="1" x14ac:dyDescent="0.4"/>
    <row r="609" ht="13.9" customHeight="1" x14ac:dyDescent="0.4"/>
    <row r="610" ht="13.9" customHeight="1" x14ac:dyDescent="0.4"/>
    <row r="611" ht="13.9" customHeight="1" x14ac:dyDescent="0.4"/>
    <row r="612" ht="13.9" customHeight="1" x14ac:dyDescent="0.4"/>
    <row r="613" ht="13.9" customHeight="1" x14ac:dyDescent="0.4"/>
    <row r="614" ht="13.9" customHeight="1" x14ac:dyDescent="0.4"/>
    <row r="615" ht="13.9" customHeight="1" x14ac:dyDescent="0.4"/>
    <row r="616" ht="13.9" customHeight="1" x14ac:dyDescent="0.4"/>
    <row r="617" ht="13.9" customHeight="1" x14ac:dyDescent="0.4"/>
    <row r="618" ht="13.9" customHeight="1" x14ac:dyDescent="0.4"/>
    <row r="619" ht="13.9" customHeight="1" x14ac:dyDescent="0.4"/>
    <row r="620" ht="13.9" customHeight="1" x14ac:dyDescent="0.4"/>
    <row r="621" ht="13.9" customHeight="1" x14ac:dyDescent="0.4"/>
    <row r="622" ht="13.9" customHeight="1" x14ac:dyDescent="0.4"/>
    <row r="623" ht="13.9" customHeight="1" x14ac:dyDescent="0.4"/>
    <row r="624" ht="13.9" customHeight="1" x14ac:dyDescent="0.4"/>
    <row r="625" ht="13.9" customHeight="1" x14ac:dyDescent="0.4"/>
    <row r="626" ht="13.9" customHeight="1" x14ac:dyDescent="0.4"/>
    <row r="627" ht="13.9" customHeight="1" x14ac:dyDescent="0.4"/>
    <row r="628" ht="13.9" customHeight="1" x14ac:dyDescent="0.4"/>
    <row r="629" ht="13.9" customHeight="1" x14ac:dyDescent="0.4"/>
    <row r="630" ht="13.9" customHeight="1" x14ac:dyDescent="0.4"/>
    <row r="631" ht="13.9" customHeight="1" x14ac:dyDescent="0.4"/>
    <row r="632" ht="13.9" customHeight="1" x14ac:dyDescent="0.4"/>
    <row r="633" ht="13.9" customHeight="1" x14ac:dyDescent="0.4"/>
    <row r="634" ht="13.9" customHeight="1" x14ac:dyDescent="0.4"/>
    <row r="635" ht="13.9" customHeight="1" x14ac:dyDescent="0.4"/>
    <row r="636" ht="13.9" customHeight="1" x14ac:dyDescent="0.4"/>
    <row r="637" ht="13.9" customHeight="1" x14ac:dyDescent="0.4"/>
    <row r="638" ht="13.9" customHeight="1" x14ac:dyDescent="0.4"/>
    <row r="639" ht="13.9" customHeight="1" x14ac:dyDescent="0.4"/>
    <row r="640" ht="13.9" customHeight="1" x14ac:dyDescent="0.4"/>
    <row r="641" ht="13.9" customHeight="1" x14ac:dyDescent="0.4"/>
    <row r="642" ht="13.9" customHeight="1" x14ac:dyDescent="0.4"/>
    <row r="643" ht="13.9" customHeight="1" x14ac:dyDescent="0.4"/>
    <row r="644" ht="13.9" customHeight="1" x14ac:dyDescent="0.4"/>
    <row r="645" ht="13.9" customHeight="1" x14ac:dyDescent="0.4"/>
    <row r="646" ht="13.9" customHeight="1" x14ac:dyDescent="0.4"/>
    <row r="647" ht="13.9" customHeight="1" x14ac:dyDescent="0.4"/>
    <row r="648" ht="13.9" customHeight="1" x14ac:dyDescent="0.4"/>
    <row r="649" ht="13.9" customHeight="1" x14ac:dyDescent="0.4"/>
    <row r="650" ht="13.9" customHeight="1" x14ac:dyDescent="0.4"/>
    <row r="651" ht="13.9" customHeight="1" x14ac:dyDescent="0.4"/>
    <row r="652" ht="13.9" customHeight="1" x14ac:dyDescent="0.4"/>
    <row r="653" ht="13.9" customHeight="1" x14ac:dyDescent="0.4"/>
    <row r="654" ht="13.9" customHeight="1" x14ac:dyDescent="0.4"/>
    <row r="655" ht="13.9" customHeight="1" x14ac:dyDescent="0.4"/>
    <row r="656" ht="13.9" customHeight="1" x14ac:dyDescent="0.4"/>
    <row r="657" ht="13.9" customHeight="1" x14ac:dyDescent="0.4"/>
    <row r="658" ht="13.9" customHeight="1" x14ac:dyDescent="0.4"/>
    <row r="659" ht="13.9" customHeight="1" x14ac:dyDescent="0.4"/>
    <row r="660" ht="13.9" customHeight="1" x14ac:dyDescent="0.4"/>
    <row r="661" ht="13.9" customHeight="1" x14ac:dyDescent="0.4"/>
    <row r="662" ht="13.9" customHeight="1" x14ac:dyDescent="0.4"/>
    <row r="663" ht="13.9" customHeight="1" x14ac:dyDescent="0.4"/>
    <row r="664" ht="13.9" customHeight="1" x14ac:dyDescent="0.4"/>
    <row r="665" ht="13.9" customHeight="1" x14ac:dyDescent="0.4"/>
    <row r="666" ht="13.9" customHeight="1" x14ac:dyDescent="0.4"/>
    <row r="667" ht="13.9" customHeight="1" x14ac:dyDescent="0.4"/>
    <row r="668" ht="13.9" customHeight="1" x14ac:dyDescent="0.4"/>
    <row r="669" ht="13.9" customHeight="1" x14ac:dyDescent="0.4"/>
    <row r="670" ht="13.9" customHeight="1" x14ac:dyDescent="0.4"/>
    <row r="671" ht="13.9" customHeight="1" x14ac:dyDescent="0.4"/>
    <row r="672" ht="13.9" customHeight="1" x14ac:dyDescent="0.4"/>
    <row r="673" ht="13.9" customHeight="1" x14ac:dyDescent="0.4"/>
    <row r="674" ht="13.9" customHeight="1" x14ac:dyDescent="0.4"/>
    <row r="675" ht="13.9" customHeight="1" x14ac:dyDescent="0.4"/>
    <row r="676" ht="13.9" customHeight="1" x14ac:dyDescent="0.4"/>
    <row r="677" ht="13.9" customHeight="1" x14ac:dyDescent="0.4"/>
    <row r="678" ht="13.9" customHeight="1" x14ac:dyDescent="0.4"/>
    <row r="679" ht="13.9" customHeight="1" x14ac:dyDescent="0.4"/>
    <row r="680" ht="13.9" customHeight="1" x14ac:dyDescent="0.4"/>
    <row r="681" ht="13.9" customHeight="1" x14ac:dyDescent="0.4"/>
    <row r="682" ht="13.9" customHeight="1" x14ac:dyDescent="0.4"/>
    <row r="683" ht="13.9" customHeight="1" x14ac:dyDescent="0.4"/>
    <row r="684" ht="13.9" customHeight="1" x14ac:dyDescent="0.4"/>
    <row r="685" ht="13.9" customHeight="1" x14ac:dyDescent="0.4"/>
    <row r="686" ht="13.9" customHeight="1" x14ac:dyDescent="0.4"/>
    <row r="687" ht="13.9" customHeight="1" x14ac:dyDescent="0.4"/>
    <row r="688" ht="13.9" customHeight="1" x14ac:dyDescent="0.4"/>
    <row r="689" ht="13.9" customHeight="1" x14ac:dyDescent="0.4"/>
    <row r="690" ht="13.9" customHeight="1" x14ac:dyDescent="0.4"/>
    <row r="691" ht="13.9" customHeight="1" x14ac:dyDescent="0.4"/>
    <row r="692" ht="13.9" customHeight="1" x14ac:dyDescent="0.4"/>
    <row r="693" ht="13.9" customHeight="1" x14ac:dyDescent="0.4"/>
    <row r="694" ht="13.9" customHeight="1" x14ac:dyDescent="0.4"/>
    <row r="695" ht="13.9" customHeight="1" x14ac:dyDescent="0.4"/>
    <row r="696" ht="13.9" customHeight="1" x14ac:dyDescent="0.4"/>
    <row r="697" ht="13.9" customHeight="1" x14ac:dyDescent="0.4"/>
    <row r="698" ht="13.9" customHeight="1" x14ac:dyDescent="0.4"/>
    <row r="699" ht="13.9" customHeight="1" x14ac:dyDescent="0.4"/>
    <row r="700" ht="13.9" customHeight="1" x14ac:dyDescent="0.4"/>
    <row r="701" ht="13.9" customHeight="1" x14ac:dyDescent="0.4"/>
    <row r="702" ht="13.9" customHeight="1" x14ac:dyDescent="0.4"/>
    <row r="703" ht="13.9" customHeight="1" x14ac:dyDescent="0.4"/>
    <row r="704" ht="13.9" customHeight="1" x14ac:dyDescent="0.4"/>
    <row r="705" ht="13.9" customHeight="1" x14ac:dyDescent="0.4"/>
    <row r="706" ht="13.9" customHeight="1" x14ac:dyDescent="0.4"/>
    <row r="707" ht="13.9" customHeight="1" x14ac:dyDescent="0.4"/>
    <row r="708" ht="13.9" customHeight="1" x14ac:dyDescent="0.4"/>
    <row r="709" ht="13.9" customHeight="1" x14ac:dyDescent="0.4"/>
    <row r="710" ht="13.9" customHeight="1" x14ac:dyDescent="0.4"/>
    <row r="711" ht="13.9" customHeight="1" x14ac:dyDescent="0.4"/>
    <row r="712" ht="13.9" customHeight="1" x14ac:dyDescent="0.4"/>
    <row r="713" ht="13.9" customHeight="1" x14ac:dyDescent="0.4"/>
    <row r="714" ht="13.9" customHeight="1" x14ac:dyDescent="0.4"/>
    <row r="715" ht="13.9" customHeight="1" x14ac:dyDescent="0.4"/>
    <row r="716" ht="13.9" customHeight="1" x14ac:dyDescent="0.4"/>
    <row r="717" ht="13.9" customHeight="1" x14ac:dyDescent="0.4"/>
    <row r="718" ht="13.9" customHeight="1" x14ac:dyDescent="0.4"/>
    <row r="719" ht="13.9" customHeight="1" x14ac:dyDescent="0.4"/>
    <row r="720" ht="13.9" customHeight="1" x14ac:dyDescent="0.4"/>
    <row r="721" ht="13.9" customHeight="1" x14ac:dyDescent="0.4"/>
    <row r="722" ht="13.9" customHeight="1" x14ac:dyDescent="0.4"/>
    <row r="723" ht="13.9" customHeight="1" x14ac:dyDescent="0.4"/>
    <row r="724" ht="13.9" customHeight="1" x14ac:dyDescent="0.4"/>
    <row r="725" ht="13.9" customHeight="1" x14ac:dyDescent="0.4"/>
    <row r="726" ht="13.9" customHeight="1" x14ac:dyDescent="0.4"/>
    <row r="727" ht="13.9" customHeight="1" x14ac:dyDescent="0.4"/>
    <row r="728" ht="13.9" customHeight="1" x14ac:dyDescent="0.4"/>
    <row r="729" ht="13.9" customHeight="1" x14ac:dyDescent="0.4"/>
    <row r="730" ht="13.9" customHeight="1" x14ac:dyDescent="0.4"/>
    <row r="731" ht="13.9" customHeight="1" x14ac:dyDescent="0.4"/>
    <row r="732" ht="13.9" customHeight="1" x14ac:dyDescent="0.4"/>
    <row r="733" ht="13.9" customHeight="1" x14ac:dyDescent="0.4"/>
    <row r="734" ht="13.9" customHeight="1" x14ac:dyDescent="0.4"/>
    <row r="735" ht="13.9" customHeight="1" x14ac:dyDescent="0.4"/>
    <row r="736" ht="13.9" customHeight="1" x14ac:dyDescent="0.4"/>
    <row r="737" ht="13.9" customHeight="1" x14ac:dyDescent="0.4"/>
    <row r="738" ht="13.9" customHeight="1" x14ac:dyDescent="0.4"/>
    <row r="739" ht="13.9" customHeight="1" x14ac:dyDescent="0.4"/>
    <row r="740" ht="13.9" customHeight="1" x14ac:dyDescent="0.4"/>
    <row r="741" ht="13.9" customHeight="1" x14ac:dyDescent="0.4"/>
    <row r="742" ht="13.9" customHeight="1" x14ac:dyDescent="0.4"/>
    <row r="743" ht="13.9" customHeight="1" x14ac:dyDescent="0.4"/>
    <row r="744" ht="13.9" customHeight="1" x14ac:dyDescent="0.4"/>
    <row r="745" ht="13.9" customHeight="1" x14ac:dyDescent="0.4"/>
    <row r="746" ht="13.9" customHeight="1" x14ac:dyDescent="0.4"/>
    <row r="747" ht="13.9" customHeight="1" x14ac:dyDescent="0.4"/>
    <row r="748" ht="13.9" customHeight="1" x14ac:dyDescent="0.4"/>
    <row r="749" ht="13.9" customHeight="1" x14ac:dyDescent="0.4"/>
    <row r="750" ht="13.9" customHeight="1" x14ac:dyDescent="0.4"/>
    <row r="751" ht="13.9" customHeight="1" x14ac:dyDescent="0.4"/>
    <row r="752" ht="13.9" customHeight="1" x14ac:dyDescent="0.4"/>
    <row r="753" ht="13.9" customHeight="1" x14ac:dyDescent="0.4"/>
    <row r="754" ht="13.9" customHeight="1" x14ac:dyDescent="0.4"/>
    <row r="755" ht="13.9" customHeight="1" x14ac:dyDescent="0.4"/>
    <row r="756" ht="13.9" customHeight="1" x14ac:dyDescent="0.4"/>
    <row r="757" ht="13.9" customHeight="1" x14ac:dyDescent="0.4"/>
    <row r="758" ht="13.9" customHeight="1" x14ac:dyDescent="0.4"/>
    <row r="759" ht="13.9" customHeight="1" x14ac:dyDescent="0.4"/>
    <row r="760" ht="13.9" customHeight="1" x14ac:dyDescent="0.4"/>
    <row r="761" ht="13.9" customHeight="1" x14ac:dyDescent="0.4"/>
    <row r="762" ht="13.9" customHeight="1" x14ac:dyDescent="0.4"/>
    <row r="763" ht="13.9" customHeight="1" x14ac:dyDescent="0.4"/>
    <row r="764" ht="13.9" customHeight="1" x14ac:dyDescent="0.4"/>
    <row r="765" ht="13.9" customHeight="1" x14ac:dyDescent="0.4"/>
    <row r="766" ht="13.9" customHeight="1" x14ac:dyDescent="0.4"/>
    <row r="767" ht="13.9" customHeight="1" x14ac:dyDescent="0.4"/>
    <row r="768" ht="13.9" customHeight="1" x14ac:dyDescent="0.4"/>
    <row r="769" ht="13.9" customHeight="1" x14ac:dyDescent="0.4"/>
    <row r="770" ht="13.9" customHeight="1" x14ac:dyDescent="0.4"/>
    <row r="771" ht="13.9" customHeight="1" x14ac:dyDescent="0.4"/>
    <row r="772" ht="13.9" customHeight="1" x14ac:dyDescent="0.4"/>
    <row r="773" ht="13.9" customHeight="1" x14ac:dyDescent="0.4"/>
    <row r="774" ht="13.9" customHeight="1" x14ac:dyDescent="0.4"/>
    <row r="775" ht="13.9" customHeight="1" x14ac:dyDescent="0.4"/>
    <row r="776" ht="13.9" customHeight="1" x14ac:dyDescent="0.4"/>
    <row r="777" ht="13.9" customHeight="1" x14ac:dyDescent="0.4"/>
    <row r="778" ht="13.9" customHeight="1" x14ac:dyDescent="0.4"/>
    <row r="779" ht="13.9" customHeight="1" x14ac:dyDescent="0.4"/>
    <row r="780" ht="13.9" customHeight="1" x14ac:dyDescent="0.4"/>
    <row r="781" ht="13.9" customHeight="1" x14ac:dyDescent="0.4"/>
    <row r="782" ht="13.9" customHeight="1" x14ac:dyDescent="0.4"/>
    <row r="783" ht="13.9" customHeight="1" x14ac:dyDescent="0.4"/>
    <row r="784" ht="13.9" customHeight="1" x14ac:dyDescent="0.4"/>
    <row r="785" ht="13.9" customHeight="1" x14ac:dyDescent="0.4"/>
    <row r="786" ht="13.9" customHeight="1" x14ac:dyDescent="0.4"/>
    <row r="787" ht="13.9" customHeight="1" x14ac:dyDescent="0.4"/>
    <row r="788" ht="13.9" customHeight="1" x14ac:dyDescent="0.4"/>
    <row r="789" ht="13.9" customHeight="1" x14ac:dyDescent="0.4"/>
    <row r="790" ht="13.9" customHeight="1" x14ac:dyDescent="0.4"/>
    <row r="791" ht="13.9" customHeight="1" x14ac:dyDescent="0.4"/>
    <row r="792" ht="13.9" customHeight="1" x14ac:dyDescent="0.4"/>
    <row r="793" ht="13.9" customHeight="1" x14ac:dyDescent="0.4"/>
    <row r="794" ht="13.9" customHeight="1" x14ac:dyDescent="0.4"/>
    <row r="795" ht="13.9" customHeight="1" x14ac:dyDescent="0.4"/>
    <row r="796" ht="13.9" customHeight="1" x14ac:dyDescent="0.4"/>
    <row r="797" ht="13.9" customHeight="1" x14ac:dyDescent="0.4"/>
    <row r="798" ht="13.9" customHeight="1" x14ac:dyDescent="0.4"/>
    <row r="799" ht="13.9" customHeight="1" x14ac:dyDescent="0.4"/>
    <row r="800" ht="13.9" customHeight="1" x14ac:dyDescent="0.4"/>
    <row r="801" ht="13.9" customHeight="1" x14ac:dyDescent="0.4"/>
    <row r="802" ht="13.9" customHeight="1" x14ac:dyDescent="0.4"/>
    <row r="803" ht="13.9" customHeight="1" x14ac:dyDescent="0.4"/>
    <row r="804" ht="13.9" customHeight="1" x14ac:dyDescent="0.4"/>
    <row r="805" ht="13.9" customHeight="1" x14ac:dyDescent="0.4"/>
    <row r="806" ht="13.9" customHeight="1" x14ac:dyDescent="0.4"/>
    <row r="807" ht="13.9" customHeight="1" x14ac:dyDescent="0.4"/>
    <row r="808" ht="13.9" customHeight="1" x14ac:dyDescent="0.4"/>
    <row r="809" ht="13.9" customHeight="1" x14ac:dyDescent="0.4"/>
    <row r="810" ht="13.9" customHeight="1" x14ac:dyDescent="0.4"/>
    <row r="811" ht="13.9" customHeight="1" x14ac:dyDescent="0.4"/>
    <row r="812" ht="13.9" customHeight="1" x14ac:dyDescent="0.4"/>
    <row r="813" ht="13.9" customHeight="1" x14ac:dyDescent="0.4"/>
    <row r="814" ht="13.9" customHeight="1" x14ac:dyDescent="0.4"/>
    <row r="815" ht="13.9" customHeight="1" x14ac:dyDescent="0.4"/>
    <row r="816" ht="13.9" customHeight="1" x14ac:dyDescent="0.4"/>
    <row r="817" ht="13.9" customHeight="1" x14ac:dyDescent="0.4"/>
    <row r="818" ht="13.9" customHeight="1" x14ac:dyDescent="0.4"/>
    <row r="819" ht="13.9" customHeight="1" x14ac:dyDescent="0.4"/>
    <row r="820" ht="13.9" customHeight="1" x14ac:dyDescent="0.4"/>
    <row r="821" ht="13.9" customHeight="1" x14ac:dyDescent="0.4"/>
    <row r="822" ht="13.9" customHeight="1" x14ac:dyDescent="0.4"/>
    <row r="823" ht="13.9" customHeight="1" x14ac:dyDescent="0.4"/>
    <row r="824" ht="13.9" customHeight="1" x14ac:dyDescent="0.4"/>
    <row r="825" ht="13.9" customHeight="1" x14ac:dyDescent="0.4"/>
    <row r="826" ht="13.9" customHeight="1" x14ac:dyDescent="0.4"/>
    <row r="827" ht="13.9" customHeight="1" x14ac:dyDescent="0.4"/>
    <row r="828" ht="13.9" customHeight="1" x14ac:dyDescent="0.4"/>
    <row r="829" ht="13.9" customHeight="1" x14ac:dyDescent="0.4"/>
    <row r="830" ht="13.9" customHeight="1" x14ac:dyDescent="0.4"/>
    <row r="831" ht="13.9" customHeight="1" x14ac:dyDescent="0.4"/>
    <row r="832" ht="13.9" customHeight="1" x14ac:dyDescent="0.4"/>
    <row r="833" ht="13.9" customHeight="1" x14ac:dyDescent="0.4"/>
    <row r="834" ht="13.9" customHeight="1" x14ac:dyDescent="0.4"/>
    <row r="835" ht="13.9" customHeight="1" x14ac:dyDescent="0.4"/>
    <row r="836" ht="13.9" customHeight="1" x14ac:dyDescent="0.4"/>
    <row r="837" ht="13.9" customHeight="1" x14ac:dyDescent="0.4"/>
    <row r="838" ht="13.9" customHeight="1" x14ac:dyDescent="0.4"/>
    <row r="839" ht="13.9" customHeight="1" x14ac:dyDescent="0.4"/>
    <row r="840" ht="13.9" customHeight="1" x14ac:dyDescent="0.4"/>
    <row r="841" ht="13.9" customHeight="1" x14ac:dyDescent="0.4"/>
    <row r="842" ht="13.9" customHeight="1" x14ac:dyDescent="0.4"/>
    <row r="843" ht="13.9" customHeight="1" x14ac:dyDescent="0.4"/>
    <row r="844" ht="13.9" customHeight="1" x14ac:dyDescent="0.4"/>
    <row r="845" ht="13.9" customHeight="1" x14ac:dyDescent="0.4"/>
    <row r="846" ht="13.9" customHeight="1" x14ac:dyDescent="0.4"/>
    <row r="847" ht="13.9" customHeight="1" x14ac:dyDescent="0.4"/>
    <row r="848" ht="13.9" customHeight="1" x14ac:dyDescent="0.4"/>
    <row r="849" ht="13.9" customHeight="1" x14ac:dyDescent="0.4"/>
    <row r="850" ht="13.9" customHeight="1" x14ac:dyDescent="0.4"/>
    <row r="851" ht="13.9" customHeight="1" x14ac:dyDescent="0.4"/>
    <row r="852" ht="13.9" customHeight="1" x14ac:dyDescent="0.4"/>
    <row r="853" ht="13.9" customHeight="1" x14ac:dyDescent="0.4"/>
    <row r="854" ht="13.9" customHeight="1" x14ac:dyDescent="0.4"/>
    <row r="855" ht="13.9" customHeight="1" x14ac:dyDescent="0.4"/>
    <row r="856" ht="13.9" customHeight="1" x14ac:dyDescent="0.4"/>
    <row r="857" ht="13.9" customHeight="1" x14ac:dyDescent="0.4"/>
    <row r="858" ht="13.9" customHeight="1" x14ac:dyDescent="0.4"/>
    <row r="859" ht="13.9" customHeight="1" x14ac:dyDescent="0.4"/>
    <row r="860" ht="13.9" customHeight="1" x14ac:dyDescent="0.4"/>
    <row r="861" ht="13.9" customHeight="1" x14ac:dyDescent="0.4"/>
    <row r="862" ht="13.9" customHeight="1" x14ac:dyDescent="0.4"/>
    <row r="863" ht="13.9" customHeight="1" x14ac:dyDescent="0.4"/>
    <row r="864" ht="13.9" customHeight="1" x14ac:dyDescent="0.4"/>
    <row r="865" ht="13.9" customHeight="1" x14ac:dyDescent="0.4"/>
    <row r="866" ht="13.9" customHeight="1" x14ac:dyDescent="0.4"/>
    <row r="867" ht="13.9" customHeight="1" x14ac:dyDescent="0.4"/>
    <row r="868" ht="13.9" customHeight="1" x14ac:dyDescent="0.4"/>
    <row r="869" ht="13.9" customHeight="1" x14ac:dyDescent="0.4"/>
    <row r="870" ht="13.9" customHeight="1" x14ac:dyDescent="0.4"/>
    <row r="871" ht="13.9" customHeight="1" x14ac:dyDescent="0.4"/>
    <row r="872" ht="13.9" customHeight="1" x14ac:dyDescent="0.4"/>
    <row r="873" ht="13.9" customHeight="1" x14ac:dyDescent="0.4"/>
    <row r="874" ht="13.9" customHeight="1" x14ac:dyDescent="0.4"/>
    <row r="875" ht="13.9" customHeight="1" x14ac:dyDescent="0.4"/>
    <row r="876" ht="13.9" customHeight="1" x14ac:dyDescent="0.4"/>
    <row r="877" ht="13.9" customHeight="1" x14ac:dyDescent="0.4"/>
    <row r="878" ht="13.9" customHeight="1" x14ac:dyDescent="0.4"/>
    <row r="879" ht="13.9" customHeight="1" x14ac:dyDescent="0.4"/>
    <row r="880" ht="13.9" customHeight="1" x14ac:dyDescent="0.4"/>
    <row r="881" ht="13.9" customHeight="1" x14ac:dyDescent="0.4"/>
    <row r="882" ht="13.9" customHeight="1" x14ac:dyDescent="0.4"/>
    <row r="883" ht="13.9" customHeight="1" x14ac:dyDescent="0.4"/>
    <row r="884" ht="13.9" customHeight="1" x14ac:dyDescent="0.4"/>
    <row r="885" ht="13.9" customHeight="1" x14ac:dyDescent="0.4"/>
    <row r="886" ht="13.9" customHeight="1" x14ac:dyDescent="0.4"/>
    <row r="887" ht="13.9" customHeight="1" x14ac:dyDescent="0.4"/>
    <row r="888" ht="13.9" customHeight="1" x14ac:dyDescent="0.4"/>
    <row r="889" ht="13.9" customHeight="1" x14ac:dyDescent="0.4"/>
    <row r="890" ht="13.9" customHeight="1" x14ac:dyDescent="0.4"/>
    <row r="891" ht="13.9" customHeight="1" x14ac:dyDescent="0.4"/>
    <row r="892" ht="13.9" customHeight="1" x14ac:dyDescent="0.4"/>
    <row r="893" ht="13.9" customHeight="1" x14ac:dyDescent="0.4"/>
    <row r="894" ht="13.9" customHeight="1" x14ac:dyDescent="0.4"/>
    <row r="895" ht="13.9" customHeight="1" x14ac:dyDescent="0.4"/>
    <row r="896" ht="13.9" customHeight="1" x14ac:dyDescent="0.4"/>
    <row r="897" ht="13.9" customHeight="1" x14ac:dyDescent="0.4"/>
    <row r="898" ht="13.9" customHeight="1" x14ac:dyDescent="0.4"/>
    <row r="899" ht="13.9" customHeight="1" x14ac:dyDescent="0.4"/>
    <row r="900" ht="13.9" customHeight="1" x14ac:dyDescent="0.4"/>
    <row r="901" ht="13.9" customHeight="1" x14ac:dyDescent="0.4"/>
    <row r="902" ht="13.9" customHeight="1" x14ac:dyDescent="0.4"/>
    <row r="903" ht="13.9" customHeight="1" x14ac:dyDescent="0.4"/>
    <row r="904" ht="13.9" customHeight="1" x14ac:dyDescent="0.4"/>
    <row r="905" ht="13.9" customHeight="1" x14ac:dyDescent="0.4"/>
    <row r="906" ht="13.9" customHeight="1" x14ac:dyDescent="0.4"/>
    <row r="907" ht="13.9" customHeight="1" x14ac:dyDescent="0.4"/>
    <row r="908" ht="13.9" customHeight="1" x14ac:dyDescent="0.4"/>
    <row r="909" ht="13.9" customHeight="1" x14ac:dyDescent="0.4"/>
    <row r="910" ht="13.9" customHeight="1" x14ac:dyDescent="0.4"/>
    <row r="911" ht="13.9" customHeight="1" x14ac:dyDescent="0.4"/>
    <row r="912" ht="13.9" customHeight="1" x14ac:dyDescent="0.4"/>
    <row r="913" ht="13.9" customHeight="1" x14ac:dyDescent="0.4"/>
    <row r="914" ht="13.9" customHeight="1" x14ac:dyDescent="0.4"/>
    <row r="915" ht="13.9" customHeight="1" x14ac:dyDescent="0.4"/>
    <row r="916" ht="13.9" customHeight="1" x14ac:dyDescent="0.4"/>
    <row r="917" ht="13.9" customHeight="1" x14ac:dyDescent="0.4"/>
    <row r="918" ht="13.9" customHeight="1" x14ac:dyDescent="0.4"/>
    <row r="919" ht="13.9" customHeight="1" x14ac:dyDescent="0.4"/>
    <row r="920" ht="13.9" customHeight="1" x14ac:dyDescent="0.4"/>
    <row r="921" ht="13.9" customHeight="1" x14ac:dyDescent="0.4"/>
    <row r="922" ht="13.9" customHeight="1" x14ac:dyDescent="0.4"/>
    <row r="923" ht="13.9" customHeight="1" x14ac:dyDescent="0.4"/>
    <row r="924" ht="13.9" customHeight="1" x14ac:dyDescent="0.4"/>
    <row r="925" ht="13.9" customHeight="1" x14ac:dyDescent="0.4"/>
    <row r="926" ht="13.9" customHeight="1" x14ac:dyDescent="0.4"/>
    <row r="927" ht="13.9" customHeight="1" x14ac:dyDescent="0.4"/>
    <row r="928" ht="13.9" customHeight="1" x14ac:dyDescent="0.4"/>
    <row r="929" ht="13.9" customHeight="1" x14ac:dyDescent="0.4"/>
    <row r="930" ht="13.9" customHeight="1" x14ac:dyDescent="0.4"/>
    <row r="931" ht="13.9" customHeight="1" x14ac:dyDescent="0.4"/>
    <row r="932" ht="13.9" customHeight="1" x14ac:dyDescent="0.4"/>
    <row r="933" ht="13.9" customHeight="1" x14ac:dyDescent="0.4"/>
    <row r="934" ht="13.9" customHeight="1" x14ac:dyDescent="0.4"/>
    <row r="935" ht="13.9" customHeight="1" x14ac:dyDescent="0.4"/>
    <row r="936" ht="13.9" customHeight="1" x14ac:dyDescent="0.4"/>
    <row r="937" ht="13.9" customHeight="1" x14ac:dyDescent="0.4"/>
    <row r="938" ht="13.9" customHeight="1" x14ac:dyDescent="0.4"/>
    <row r="939" ht="13.9" customHeight="1" x14ac:dyDescent="0.4"/>
    <row r="940" ht="13.9" customHeight="1" x14ac:dyDescent="0.4"/>
    <row r="941" ht="13.9" customHeight="1" x14ac:dyDescent="0.4"/>
    <row r="942" ht="13.9" customHeight="1" x14ac:dyDescent="0.4"/>
    <row r="943" ht="13.9" customHeight="1" x14ac:dyDescent="0.4"/>
    <row r="944" ht="13.9" customHeight="1" x14ac:dyDescent="0.4"/>
    <row r="945" ht="13.9" customHeight="1" x14ac:dyDescent="0.4"/>
    <row r="946" ht="13.9" customHeight="1" x14ac:dyDescent="0.4"/>
    <row r="947" ht="13.9" customHeight="1" x14ac:dyDescent="0.4"/>
    <row r="948" ht="13.9" customHeight="1" x14ac:dyDescent="0.4"/>
    <row r="949" ht="13.9" customHeight="1" x14ac:dyDescent="0.4"/>
    <row r="950" ht="13.9" customHeight="1" x14ac:dyDescent="0.4"/>
    <row r="951" ht="13.9" customHeight="1" x14ac:dyDescent="0.4"/>
    <row r="952" ht="13.9" customHeight="1" x14ac:dyDescent="0.4"/>
    <row r="953" ht="13.9" customHeight="1" x14ac:dyDescent="0.4"/>
    <row r="954" ht="13.9" customHeight="1" x14ac:dyDescent="0.4"/>
    <row r="955" ht="13.9" customHeight="1" x14ac:dyDescent="0.4"/>
    <row r="956" ht="13.9" customHeight="1" x14ac:dyDescent="0.4"/>
    <row r="957" ht="13.9" customHeight="1" x14ac:dyDescent="0.4"/>
    <row r="958" ht="13.9" customHeight="1" x14ac:dyDescent="0.4"/>
    <row r="959" ht="13.9" customHeight="1" x14ac:dyDescent="0.4"/>
    <row r="960" ht="13.9" customHeight="1" x14ac:dyDescent="0.4"/>
    <row r="961" ht="13.9" customHeight="1" x14ac:dyDescent="0.4"/>
    <row r="962" ht="13.9" customHeight="1" x14ac:dyDescent="0.4"/>
    <row r="963" ht="13.9" customHeight="1" x14ac:dyDescent="0.4"/>
    <row r="964" ht="13.9" customHeight="1" x14ac:dyDescent="0.4"/>
    <row r="965" ht="13.9" customHeight="1" x14ac:dyDescent="0.4"/>
    <row r="966" ht="13.9" customHeight="1" x14ac:dyDescent="0.4"/>
    <row r="967" ht="13.9" customHeight="1" x14ac:dyDescent="0.4"/>
    <row r="968" ht="13.9" customHeight="1" x14ac:dyDescent="0.4"/>
    <row r="969" ht="13.9" customHeight="1" x14ac:dyDescent="0.4"/>
    <row r="970" ht="13.9" customHeight="1" x14ac:dyDescent="0.4"/>
    <row r="971" ht="13.9" customHeight="1" x14ac:dyDescent="0.4"/>
    <row r="972" ht="13.9" customHeight="1" x14ac:dyDescent="0.4"/>
    <row r="973" ht="13.9" customHeight="1" x14ac:dyDescent="0.4"/>
    <row r="974" ht="13.9" customHeight="1" x14ac:dyDescent="0.4"/>
    <row r="975" ht="13.9" customHeight="1" x14ac:dyDescent="0.4"/>
    <row r="976" ht="13.9" customHeight="1" x14ac:dyDescent="0.4"/>
    <row r="977" ht="13.9" customHeight="1" x14ac:dyDescent="0.4"/>
    <row r="978" ht="13.9" customHeight="1" x14ac:dyDescent="0.4"/>
    <row r="979" ht="13.9" customHeight="1" x14ac:dyDescent="0.4"/>
    <row r="980" ht="13.9" customHeight="1" x14ac:dyDescent="0.4"/>
    <row r="981" ht="13.9" customHeight="1" x14ac:dyDescent="0.4"/>
    <row r="982" ht="13.9" customHeight="1" x14ac:dyDescent="0.4"/>
    <row r="983" ht="13.9" customHeight="1" x14ac:dyDescent="0.4"/>
    <row r="984" ht="13.9" customHeight="1" x14ac:dyDescent="0.4"/>
    <row r="985" ht="13.9" customHeight="1" x14ac:dyDescent="0.4"/>
    <row r="986" ht="13.9" customHeight="1" x14ac:dyDescent="0.4"/>
    <row r="987" ht="13.9" customHeight="1" x14ac:dyDescent="0.4"/>
    <row r="988" ht="13.9" customHeight="1" x14ac:dyDescent="0.4"/>
    <row r="989" ht="13.9" customHeight="1" x14ac:dyDescent="0.4"/>
    <row r="990" ht="13.9" customHeight="1" x14ac:dyDescent="0.4"/>
    <row r="991" ht="13.9" customHeight="1" x14ac:dyDescent="0.4"/>
    <row r="992" ht="13.9" customHeight="1" x14ac:dyDescent="0.4"/>
    <row r="993" ht="13.9" customHeight="1" x14ac:dyDescent="0.4"/>
    <row r="994" ht="13.9" customHeight="1" x14ac:dyDescent="0.4"/>
    <row r="995" ht="13.9" customHeight="1" x14ac:dyDescent="0.4"/>
    <row r="996" ht="13.9" customHeight="1" x14ac:dyDescent="0.4"/>
    <row r="997" ht="13.9" customHeight="1" x14ac:dyDescent="0.4"/>
    <row r="998" ht="13.9" customHeight="1" x14ac:dyDescent="0.4"/>
    <row r="999" ht="13.9" customHeight="1" x14ac:dyDescent="0.4"/>
    <row r="1000" ht="13.9" customHeight="1" x14ac:dyDescent="0.4"/>
    <row r="1001" ht="13.9" customHeight="1" x14ac:dyDescent="0.4"/>
    <row r="1002" ht="13.9" customHeight="1" x14ac:dyDescent="0.4"/>
    <row r="1003" ht="13.9" customHeight="1" x14ac:dyDescent="0.4"/>
    <row r="1004" ht="13.9" customHeight="1" x14ac:dyDescent="0.4"/>
    <row r="1005" ht="13.9" customHeight="1" x14ac:dyDescent="0.4"/>
    <row r="1006" ht="13.9" customHeight="1" x14ac:dyDescent="0.4"/>
    <row r="1007" ht="13.9" customHeight="1" x14ac:dyDescent="0.4"/>
    <row r="1008" ht="13.9" customHeight="1" x14ac:dyDescent="0.4"/>
    <row r="1009" ht="13.9" customHeight="1" x14ac:dyDescent="0.4"/>
    <row r="1010" ht="13.9" customHeight="1" x14ac:dyDescent="0.4"/>
    <row r="1011" ht="13.9" customHeight="1" x14ac:dyDescent="0.4"/>
    <row r="1012" ht="13.9" customHeight="1" x14ac:dyDescent="0.4"/>
    <row r="1013" ht="13.9" customHeight="1" x14ac:dyDescent="0.4"/>
    <row r="1014" ht="13.9" customHeight="1" x14ac:dyDescent="0.4"/>
    <row r="1015" ht="13.9" customHeight="1" x14ac:dyDescent="0.4"/>
    <row r="1016" ht="13.9" customHeight="1" x14ac:dyDescent="0.4"/>
    <row r="1017" ht="13.9" customHeight="1" x14ac:dyDescent="0.4"/>
    <row r="1018" ht="13.9" customHeight="1" x14ac:dyDescent="0.4"/>
    <row r="1019" ht="13.9" customHeight="1" x14ac:dyDescent="0.4"/>
    <row r="1020" ht="13.9" customHeight="1" x14ac:dyDescent="0.4"/>
    <row r="1021" ht="13.9" customHeight="1" x14ac:dyDescent="0.4"/>
    <row r="1022" ht="13.9" customHeight="1" x14ac:dyDescent="0.4"/>
    <row r="1023" ht="13.9" customHeight="1" x14ac:dyDescent="0.4"/>
    <row r="1024" ht="13.9" customHeight="1" x14ac:dyDescent="0.4"/>
    <row r="1025" ht="13.9" customHeight="1" x14ac:dyDescent="0.4"/>
    <row r="1026" ht="13.9" customHeight="1" x14ac:dyDescent="0.4"/>
    <row r="1027" ht="13.9" customHeight="1" x14ac:dyDescent="0.4"/>
    <row r="1028" ht="13.9" customHeight="1" x14ac:dyDescent="0.4"/>
    <row r="1029" ht="13.9" customHeight="1" x14ac:dyDescent="0.4"/>
    <row r="1030" ht="13.9" customHeight="1" x14ac:dyDescent="0.4"/>
    <row r="1031" ht="13.9" customHeight="1" x14ac:dyDescent="0.4"/>
    <row r="1032" ht="13.9" customHeight="1" x14ac:dyDescent="0.4"/>
    <row r="1033" ht="13.9" customHeight="1" x14ac:dyDescent="0.4"/>
    <row r="1034" ht="13.9" customHeight="1" x14ac:dyDescent="0.4"/>
    <row r="1035" ht="13.9" customHeight="1" x14ac:dyDescent="0.4"/>
    <row r="1036" ht="13.9" customHeight="1" x14ac:dyDescent="0.4"/>
    <row r="1037" ht="13.9" customHeight="1" x14ac:dyDescent="0.4"/>
    <row r="1038" ht="13.9" customHeight="1" x14ac:dyDescent="0.4"/>
    <row r="1039" ht="13.9" customHeight="1" x14ac:dyDescent="0.4"/>
    <row r="1040" ht="13.9" customHeight="1" x14ac:dyDescent="0.4"/>
    <row r="1041" ht="13.9" customHeight="1" x14ac:dyDescent="0.4"/>
    <row r="1042" ht="13.9" customHeight="1" x14ac:dyDescent="0.4"/>
    <row r="1043" ht="13.9" customHeight="1" x14ac:dyDescent="0.4"/>
    <row r="1044" ht="13.9" customHeight="1" x14ac:dyDescent="0.4"/>
    <row r="1045" ht="13.9" customHeight="1" x14ac:dyDescent="0.4"/>
    <row r="1046" ht="13.9" customHeight="1" x14ac:dyDescent="0.4"/>
    <row r="1047" ht="13.9" customHeight="1" x14ac:dyDescent="0.4"/>
    <row r="1048" ht="13.9" customHeight="1" x14ac:dyDescent="0.4"/>
    <row r="1049" ht="13.9" customHeight="1" x14ac:dyDescent="0.4"/>
    <row r="1050" ht="13.9" customHeight="1" x14ac:dyDescent="0.4"/>
    <row r="1051" ht="13.9" customHeight="1" x14ac:dyDescent="0.4"/>
    <row r="1052" ht="13.9" customHeight="1" x14ac:dyDescent="0.4"/>
    <row r="1053" ht="13.9" customHeight="1" x14ac:dyDescent="0.4"/>
    <row r="1054" ht="13.9" customHeight="1" x14ac:dyDescent="0.4"/>
    <row r="1055" ht="13.9" customHeight="1" x14ac:dyDescent="0.4"/>
    <row r="1056" ht="13.9" customHeight="1" x14ac:dyDescent="0.4"/>
    <row r="1057" ht="13.9" customHeight="1" x14ac:dyDescent="0.4"/>
    <row r="1058" ht="13.9" customHeight="1" x14ac:dyDescent="0.4"/>
    <row r="1059" ht="13.9" customHeight="1" x14ac:dyDescent="0.4"/>
    <row r="1060" ht="13.9" customHeight="1" x14ac:dyDescent="0.4"/>
    <row r="1061" ht="13.9" customHeight="1" x14ac:dyDescent="0.4"/>
    <row r="1062" ht="13.9" customHeight="1" x14ac:dyDescent="0.4"/>
    <row r="1063" ht="13.9" customHeight="1" x14ac:dyDescent="0.4"/>
    <row r="1064" ht="13.9" customHeight="1" x14ac:dyDescent="0.4"/>
    <row r="1065" ht="13.9" customHeight="1" x14ac:dyDescent="0.4"/>
    <row r="1066" ht="13.9" customHeight="1" x14ac:dyDescent="0.4"/>
    <row r="1067" ht="13.9" customHeight="1" x14ac:dyDescent="0.4"/>
    <row r="1068" ht="13.9" customHeight="1" x14ac:dyDescent="0.4"/>
    <row r="1069" ht="13.9" customHeight="1" x14ac:dyDescent="0.4"/>
    <row r="1070" ht="13.9" customHeight="1" x14ac:dyDescent="0.4"/>
    <row r="1071" ht="13.9" customHeight="1" x14ac:dyDescent="0.4"/>
    <row r="1072" ht="13.9" customHeight="1" x14ac:dyDescent="0.4"/>
    <row r="1073" ht="13.9" customHeight="1" x14ac:dyDescent="0.4"/>
    <row r="1074" ht="13.9" customHeight="1" x14ac:dyDescent="0.4"/>
    <row r="1075" ht="13.9" customHeight="1" x14ac:dyDescent="0.4"/>
    <row r="1076" ht="13.9" customHeight="1" x14ac:dyDescent="0.4"/>
    <row r="1077" ht="13.9" customHeight="1" x14ac:dyDescent="0.4"/>
    <row r="1078" ht="13.9" customHeight="1" x14ac:dyDescent="0.4"/>
    <row r="1079" ht="13.9" customHeight="1" x14ac:dyDescent="0.4"/>
    <row r="1080" ht="13.9" customHeight="1" x14ac:dyDescent="0.4"/>
    <row r="1081" ht="13.9" customHeight="1" x14ac:dyDescent="0.4"/>
    <row r="1082" ht="13.9" customHeight="1" x14ac:dyDescent="0.4"/>
    <row r="1083" ht="13.9" customHeight="1" x14ac:dyDescent="0.4"/>
    <row r="1084" ht="13.9" customHeight="1" x14ac:dyDescent="0.4"/>
    <row r="1085" ht="13.9" customHeight="1" x14ac:dyDescent="0.4"/>
    <row r="1086" ht="13.9" customHeight="1" x14ac:dyDescent="0.4"/>
    <row r="1087" ht="13.9" customHeight="1" x14ac:dyDescent="0.4"/>
    <row r="1088" ht="13.9" customHeight="1" x14ac:dyDescent="0.4"/>
    <row r="1089" ht="13.9" customHeight="1" x14ac:dyDescent="0.4"/>
    <row r="1090" ht="13.9" customHeight="1" x14ac:dyDescent="0.4"/>
    <row r="1091" ht="13.9" customHeight="1" x14ac:dyDescent="0.4"/>
    <row r="1092" ht="13.9" customHeight="1" x14ac:dyDescent="0.4"/>
    <row r="1093" ht="13.9" customHeight="1" x14ac:dyDescent="0.4"/>
    <row r="1094" ht="13.9" customHeight="1" x14ac:dyDescent="0.4"/>
    <row r="1095" ht="13.9" customHeight="1" x14ac:dyDescent="0.4"/>
    <row r="1096" ht="13.9" customHeight="1" x14ac:dyDescent="0.4"/>
    <row r="1097" ht="13.9" customHeight="1" x14ac:dyDescent="0.4"/>
    <row r="1098" ht="13.9" customHeight="1" x14ac:dyDescent="0.4"/>
    <row r="1099" ht="13.9" customHeight="1" x14ac:dyDescent="0.4"/>
    <row r="1100" ht="13.9" customHeight="1" x14ac:dyDescent="0.4"/>
    <row r="1101" ht="13.9" customHeight="1" x14ac:dyDescent="0.4"/>
    <row r="1102" ht="13.9" customHeight="1" x14ac:dyDescent="0.4"/>
    <row r="1103" ht="13.9" customHeight="1" x14ac:dyDescent="0.4"/>
    <row r="1104" ht="13.9" customHeight="1" x14ac:dyDescent="0.4"/>
    <row r="1105" ht="13.9" customHeight="1" x14ac:dyDescent="0.4"/>
    <row r="1106" ht="13.9" customHeight="1" x14ac:dyDescent="0.4"/>
    <row r="1107" ht="13.9" customHeight="1" x14ac:dyDescent="0.4"/>
    <row r="1108" ht="13.9" customHeight="1" x14ac:dyDescent="0.4"/>
    <row r="1109" ht="13.9" customHeight="1" x14ac:dyDescent="0.4"/>
    <row r="1110" ht="13.9" customHeight="1" x14ac:dyDescent="0.4"/>
    <row r="1111" ht="13.9" customHeight="1" x14ac:dyDescent="0.4"/>
    <row r="1112" ht="13.9" customHeight="1" x14ac:dyDescent="0.4"/>
    <row r="1113" ht="13.9" customHeight="1" x14ac:dyDescent="0.4"/>
    <row r="1114" ht="13.9" customHeight="1" x14ac:dyDescent="0.4"/>
    <row r="1115" ht="13.9" customHeight="1" x14ac:dyDescent="0.4"/>
    <row r="1116" ht="13.9" customHeight="1" x14ac:dyDescent="0.4"/>
    <row r="1117" ht="13.9" customHeight="1" x14ac:dyDescent="0.4"/>
    <row r="1118" ht="13.9" customHeight="1" x14ac:dyDescent="0.4"/>
    <row r="1119" ht="13.9" customHeight="1" x14ac:dyDescent="0.4"/>
    <row r="1120" ht="13.9" customHeight="1" x14ac:dyDescent="0.4"/>
    <row r="1121" ht="13.9" customHeight="1" x14ac:dyDescent="0.4"/>
    <row r="1122" ht="13.9" customHeight="1" x14ac:dyDescent="0.4"/>
    <row r="1123" ht="13.9" customHeight="1" x14ac:dyDescent="0.4"/>
    <row r="1124" ht="13.9" customHeight="1" x14ac:dyDescent="0.4"/>
    <row r="1125" ht="13.9" customHeight="1" x14ac:dyDescent="0.4"/>
    <row r="1126" ht="13.9" customHeight="1" x14ac:dyDescent="0.4"/>
    <row r="1127" ht="13.9" customHeight="1" x14ac:dyDescent="0.4"/>
    <row r="1128" ht="13.9" customHeight="1" x14ac:dyDescent="0.4"/>
    <row r="1129" ht="13.9" customHeight="1" x14ac:dyDescent="0.4"/>
    <row r="1130" ht="13.9" customHeight="1" x14ac:dyDescent="0.4"/>
    <row r="1131" ht="13.9" customHeight="1" x14ac:dyDescent="0.4"/>
    <row r="1132" ht="13.9" customHeight="1" x14ac:dyDescent="0.4"/>
    <row r="1133" ht="13.9" customHeight="1" x14ac:dyDescent="0.4"/>
    <row r="1134" ht="13.9" customHeight="1" x14ac:dyDescent="0.4"/>
    <row r="1135" ht="13.9" customHeight="1" x14ac:dyDescent="0.4"/>
    <row r="1136" ht="13.9" customHeight="1" x14ac:dyDescent="0.4"/>
    <row r="1137" ht="13.9" customHeight="1" x14ac:dyDescent="0.4"/>
    <row r="1138" ht="13.9" customHeight="1" x14ac:dyDescent="0.4"/>
    <row r="1139" ht="13.9" customHeight="1" x14ac:dyDescent="0.4"/>
    <row r="1140" ht="13.9" customHeight="1" x14ac:dyDescent="0.4"/>
    <row r="1141" ht="13.9" customHeight="1" x14ac:dyDescent="0.4"/>
    <row r="1142" ht="13.9" customHeight="1" x14ac:dyDescent="0.4"/>
    <row r="1143" ht="13.9" customHeight="1" x14ac:dyDescent="0.4"/>
    <row r="1144" ht="13.9" customHeight="1" x14ac:dyDescent="0.4"/>
    <row r="1145" ht="13.9" customHeight="1" x14ac:dyDescent="0.4"/>
    <row r="1146" ht="13.9" customHeight="1" x14ac:dyDescent="0.4"/>
    <row r="1147" ht="13.9" customHeight="1" x14ac:dyDescent="0.4"/>
    <row r="1148" ht="13.9" customHeight="1" x14ac:dyDescent="0.4"/>
    <row r="1149" ht="13.9" customHeight="1" x14ac:dyDescent="0.4"/>
    <row r="1150" ht="13.9" customHeight="1" x14ac:dyDescent="0.4"/>
    <row r="1151" ht="13.9" customHeight="1" x14ac:dyDescent="0.4"/>
    <row r="1152" ht="13.9" customHeight="1" x14ac:dyDescent="0.4"/>
    <row r="1153" ht="13.9" customHeight="1" x14ac:dyDescent="0.4"/>
    <row r="1154" ht="13.9" customHeight="1" x14ac:dyDescent="0.4"/>
    <row r="1155" ht="13.9" customHeight="1" x14ac:dyDescent="0.4"/>
    <row r="1156" ht="13.9" customHeight="1" x14ac:dyDescent="0.4"/>
    <row r="1157" ht="13.9" customHeight="1" x14ac:dyDescent="0.4"/>
    <row r="1158" ht="13.9" customHeight="1" x14ac:dyDescent="0.4"/>
    <row r="1159" ht="13.9" customHeight="1" x14ac:dyDescent="0.4"/>
    <row r="1160" ht="13.9" customHeight="1" x14ac:dyDescent="0.4"/>
    <row r="1161" ht="13.9" customHeight="1" x14ac:dyDescent="0.4"/>
    <row r="1162" ht="13.9" customHeight="1" x14ac:dyDescent="0.4"/>
    <row r="1163" ht="13.9" customHeight="1" x14ac:dyDescent="0.4"/>
    <row r="1164" ht="13.9" customHeight="1" x14ac:dyDescent="0.4"/>
    <row r="1165" ht="13.9" customHeight="1" x14ac:dyDescent="0.4"/>
    <row r="1166" ht="13.9" customHeight="1" x14ac:dyDescent="0.4"/>
    <row r="1167" ht="13.9" customHeight="1" x14ac:dyDescent="0.4"/>
    <row r="1168" ht="13.9" customHeight="1" x14ac:dyDescent="0.4"/>
    <row r="1169" ht="13.9" customHeight="1" x14ac:dyDescent="0.4"/>
    <row r="1170" ht="13.9" customHeight="1" x14ac:dyDescent="0.4"/>
    <row r="1171" ht="13.9" customHeight="1" x14ac:dyDescent="0.4"/>
    <row r="1172" ht="13.9" customHeight="1" x14ac:dyDescent="0.4"/>
    <row r="1173" ht="13.9" customHeight="1" x14ac:dyDescent="0.4"/>
    <row r="1174" ht="13.9" customHeight="1" x14ac:dyDescent="0.4"/>
    <row r="1175" ht="13.9" customHeight="1" x14ac:dyDescent="0.4"/>
    <row r="1176" ht="13.9" customHeight="1" x14ac:dyDescent="0.4"/>
    <row r="1177" ht="13.9" customHeight="1" x14ac:dyDescent="0.4"/>
    <row r="1178" ht="13.9" customHeight="1" x14ac:dyDescent="0.4"/>
    <row r="1179" ht="13.9" customHeight="1" x14ac:dyDescent="0.4"/>
    <row r="1180" ht="13.9" customHeight="1" x14ac:dyDescent="0.4"/>
    <row r="1181" ht="13.9" customHeight="1" x14ac:dyDescent="0.4"/>
    <row r="1182" ht="13.9" customHeight="1" x14ac:dyDescent="0.4"/>
    <row r="1183" ht="13.9" customHeight="1" x14ac:dyDescent="0.4"/>
    <row r="1184" ht="13.9" customHeight="1" x14ac:dyDescent="0.4"/>
    <row r="1185" ht="13.9" customHeight="1" x14ac:dyDescent="0.4"/>
    <row r="1186" ht="13.9" customHeight="1" x14ac:dyDescent="0.4"/>
    <row r="1187" ht="13.9" customHeight="1" x14ac:dyDescent="0.4"/>
    <row r="1188" ht="13.9" customHeight="1" x14ac:dyDescent="0.4"/>
    <row r="1189" ht="13.9" customHeight="1" x14ac:dyDescent="0.4"/>
    <row r="1190" ht="13.9" customHeight="1" x14ac:dyDescent="0.4"/>
    <row r="1191" ht="13.9" customHeight="1" x14ac:dyDescent="0.4"/>
    <row r="1192" ht="13.9" customHeight="1" x14ac:dyDescent="0.4"/>
    <row r="1193" ht="13.9" customHeight="1" x14ac:dyDescent="0.4"/>
    <row r="1194" ht="13.9" customHeight="1" x14ac:dyDescent="0.4"/>
    <row r="1195" ht="13.9" customHeight="1" x14ac:dyDescent="0.4"/>
    <row r="1196" ht="13.9" customHeight="1" x14ac:dyDescent="0.4"/>
    <row r="1197" ht="13.9" customHeight="1" x14ac:dyDescent="0.4"/>
    <row r="1198" ht="13.9" customHeight="1" x14ac:dyDescent="0.4"/>
    <row r="1199" ht="13.9" customHeight="1" x14ac:dyDescent="0.4"/>
    <row r="1200" ht="13.9" customHeight="1" x14ac:dyDescent="0.4"/>
    <row r="1201" ht="13.9" customHeight="1" x14ac:dyDescent="0.4"/>
    <row r="1202" ht="13.9" customHeight="1" x14ac:dyDescent="0.4"/>
    <row r="1203" ht="13.9" customHeight="1" x14ac:dyDescent="0.4"/>
    <row r="1204" ht="13.9" customHeight="1" x14ac:dyDescent="0.4"/>
    <row r="1205" ht="13.9" customHeight="1" x14ac:dyDescent="0.4"/>
    <row r="1206" ht="13.9" customHeight="1" x14ac:dyDescent="0.4"/>
    <row r="1207" ht="13.9" customHeight="1" x14ac:dyDescent="0.4"/>
    <row r="1208" ht="13.9" customHeight="1" x14ac:dyDescent="0.4"/>
    <row r="1209" ht="13.9" customHeight="1" x14ac:dyDescent="0.4"/>
    <row r="1210" ht="13.9" customHeight="1" x14ac:dyDescent="0.4"/>
    <row r="1211" ht="13.9" customHeight="1" x14ac:dyDescent="0.4"/>
    <row r="1212" ht="13.9" customHeight="1" x14ac:dyDescent="0.4"/>
    <row r="1213" ht="13.9" customHeight="1" x14ac:dyDescent="0.4"/>
    <row r="1214" ht="13.9" customHeight="1" x14ac:dyDescent="0.4"/>
    <row r="1215" ht="13.9" customHeight="1" x14ac:dyDescent="0.4"/>
    <row r="1216" ht="13.9" customHeight="1" x14ac:dyDescent="0.4"/>
    <row r="1217" ht="13.9" customHeight="1" x14ac:dyDescent="0.4"/>
    <row r="1218" ht="13.9" customHeight="1" x14ac:dyDescent="0.4"/>
    <row r="1219" ht="13.9" customHeight="1" x14ac:dyDescent="0.4"/>
    <row r="1220" ht="13.9" customHeight="1" x14ac:dyDescent="0.4"/>
    <row r="1221" ht="13.9" customHeight="1" x14ac:dyDescent="0.4"/>
    <row r="1222" ht="13.9" customHeight="1" x14ac:dyDescent="0.4"/>
    <row r="1223" ht="13.9" customHeight="1" x14ac:dyDescent="0.4"/>
    <row r="1224" ht="13.9" customHeight="1" x14ac:dyDescent="0.4"/>
    <row r="1225" ht="13.9" customHeight="1" x14ac:dyDescent="0.4"/>
    <row r="1226" ht="13.9" customHeight="1" x14ac:dyDescent="0.4"/>
    <row r="1227" ht="13.9" customHeight="1" x14ac:dyDescent="0.4"/>
    <row r="1228" ht="13.9" customHeight="1" x14ac:dyDescent="0.4"/>
    <row r="1229" ht="13.9" customHeight="1" x14ac:dyDescent="0.4"/>
    <row r="1230" ht="13.9" customHeight="1" x14ac:dyDescent="0.4"/>
    <row r="1231" ht="13.9" customHeight="1" x14ac:dyDescent="0.4"/>
    <row r="1232" ht="13.9" customHeight="1" x14ac:dyDescent="0.4"/>
    <row r="1233" ht="13.9" customHeight="1" x14ac:dyDescent="0.4"/>
    <row r="1234" ht="13.9" customHeight="1" x14ac:dyDescent="0.4"/>
    <row r="1235" ht="13.9" customHeight="1" x14ac:dyDescent="0.4"/>
    <row r="1236" ht="13.9" customHeight="1" x14ac:dyDescent="0.4"/>
    <row r="1237" ht="13.9" customHeight="1" x14ac:dyDescent="0.4"/>
    <row r="1238" ht="13.9" customHeight="1" x14ac:dyDescent="0.4"/>
    <row r="1239" ht="13.9" customHeight="1" x14ac:dyDescent="0.4"/>
    <row r="1240" ht="13.9" customHeight="1" x14ac:dyDescent="0.4"/>
    <row r="1241" ht="13.9" customHeight="1" x14ac:dyDescent="0.4"/>
    <row r="1242" ht="13.9" customHeight="1" x14ac:dyDescent="0.4"/>
    <row r="1243" ht="13.9" customHeight="1" x14ac:dyDescent="0.4"/>
    <row r="1244" ht="13.9" customHeight="1" x14ac:dyDescent="0.4"/>
    <row r="1245" ht="13.9" customHeight="1" x14ac:dyDescent="0.4"/>
    <row r="1246" ht="13.9" customHeight="1" x14ac:dyDescent="0.4"/>
    <row r="1247" ht="13.9" customHeight="1" x14ac:dyDescent="0.4"/>
    <row r="1248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7JGbG6upVRvG8Kwt1gnDvyQgnLfmc/Z4ZV0yA79qnjvxixnHJVIOnOMhoTg99AMZridaGna+FVHEAhPPwfhHWw==" saltValue="wH7yFCSGnCUeb6FtxxwkQA==" spinCount="100000" sheet="1" formatCells="0" formatColumns="0" formatRows="0"/>
  <mergeCells count="2">
    <mergeCell ref="B1:C1"/>
    <mergeCell ref="D1:F1"/>
  </mergeCells>
  <phoneticPr fontId="1"/>
  <hyperlinks>
    <hyperlink ref="E10" location="目次!B13" display="目次!B13" xr:uid="{36DEFD66-3FF2-4EF3-AD45-AF7FBD196968}"/>
    <hyperlink ref="I1" location="目次!A1" display="目次!A1" xr:uid="{6812EE64-6344-4510-9CB9-E65C21702D09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67AEE-BA88-4C2F-9FD6-51641CEDD8F2}">
  <sheetPr codeName="Sheet19">
    <tabColor theme="4" tint="0.79998168889431442"/>
  </sheetPr>
  <dimension ref="A1:Q1384"/>
  <sheetViews>
    <sheetView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48.75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"３： "&amp;目次!D11</f>
        <v xml:space="preserve">３： </v>
      </c>
      <c r="E1" s="171"/>
      <c r="F1" s="171"/>
      <c r="G1" s="157" t="str" cm="1">
        <f t="array" aca="1" ref="G1" ca="1">RIGHT(CELL("filename",A1),LEN(CELL("filename",A1))-FIND("]",CELL("filename",A1)))</f>
        <v>3-2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3-2-4-4_StepOne</v>
      </c>
      <c r="B2" s="66" t="str">
        <f ca="1">$G$1&amp;"-4-5"&amp;"_StepOne"</f>
        <v>3-2-4-5_StepOne</v>
      </c>
      <c r="C2" s="67" t="str">
        <f ca="1">$G$1&amp;"-4-6"&amp;"_StepOne"</f>
        <v>3-2-4-6_StepOne</v>
      </c>
      <c r="D2" s="85" t="str">
        <f ca="1">$G$1&amp;"-5-4"&amp;"_StepOne"</f>
        <v>3-2-5-4_StepOne</v>
      </c>
      <c r="E2" s="86" t="str">
        <f ca="1">$G$1&amp;"-5-5"&amp;"_StepOne"</f>
        <v>3-2-5-5_StepOne</v>
      </c>
      <c r="F2" s="67" t="str">
        <f ca="1">$G$1&amp;"-5-6"&amp;"_StepOne"</f>
        <v>3-2-5-6_StepOne</v>
      </c>
      <c r="G2" s="62" t="str">
        <f ca="1">$G$1&amp;"-6-4"&amp;"_StepOne"</f>
        <v>3-2-6-4_StepOne</v>
      </c>
      <c r="H2" s="66" t="str">
        <f ca="1">$G$1&amp;"-6-5"&amp;"_StepOne"</f>
        <v>3-2-6-5_StepOne</v>
      </c>
      <c r="I2" s="67" t="str">
        <f ca="1">$G$1&amp;"-6-6"&amp;"_StepOne"</f>
        <v>3-2-6-6_StepOne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3-2-4-3_StepOne</v>
      </c>
      <c r="B4" s="57" t="str">
        <f ca="1">HYPERLINK("#D8",$G$1&amp;"-4 up")</f>
        <v>3-2-4 up</v>
      </c>
      <c r="C4" s="68" t="str">
        <f ca="1">$G$1&amp;"-4-7"&amp;"_StepOne"</f>
        <v>3-2-4-7_StepOne</v>
      </c>
      <c r="D4" s="81" t="str">
        <f ca="1">$G$1&amp;"-5-3"&amp;"_StepOne"</f>
        <v>3-2-5-3_StepOne</v>
      </c>
      <c r="E4" s="56" t="str">
        <f ca="1">HYPERLINK("#E8",$G$1&amp;"-5 up")</f>
        <v>3-2-5 up</v>
      </c>
      <c r="F4" s="84" t="str">
        <f ca="1">$G$1&amp;"-5-7"&amp;"_StepOne"</f>
        <v>3-2-5-7_StepOne</v>
      </c>
      <c r="G4" s="81" t="str">
        <f ca="1">$G$1&amp;"-6-3"&amp;"_StepOne"</f>
        <v>3-2-6-3_StepOne</v>
      </c>
      <c r="H4" s="57" t="str">
        <f ca="1">HYPERLINK("#F8",$G$1&amp;"-6 up")</f>
        <v>3-2-6 up</v>
      </c>
      <c r="I4" s="68" t="str">
        <f ca="1">$G$1&amp;"-6-7"&amp;"_StepOne"</f>
        <v>3-2-6-7_StepOne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3-2-4-2_StepOne</v>
      </c>
      <c r="B6" s="78" t="str">
        <f ca="1">$G$1&amp;"-4-1"&amp;"_StepOne"</f>
        <v>3-2-4-1_StepOne</v>
      </c>
      <c r="C6" s="69" t="str">
        <f ca="1">$G$1&amp;"-4-8"&amp;"_StepOne"</f>
        <v>3-2-4-8_StepOne</v>
      </c>
      <c r="D6" s="81" t="str">
        <f ca="1">$G$1&amp;"-5-2"&amp;"_StepOne"</f>
        <v>3-2-5-2_StepOne</v>
      </c>
      <c r="E6" s="78" t="str">
        <f ca="1">$G$1&amp;"-5-1"&amp;"_StepOne"</f>
        <v>3-2-5-1_StepOne</v>
      </c>
      <c r="F6" s="69" t="str">
        <f ca="1">$G$1&amp;"-5-8"&amp;"_StepOne"</f>
        <v>3-2-5-8_StepOne</v>
      </c>
      <c r="G6" s="88" t="str">
        <f ca="1">$G$1&amp;"-6-2"&amp;"_StepOne"</f>
        <v>3-2-6-2_StepOne</v>
      </c>
      <c r="H6" s="87" t="str">
        <f ca="1">$G$1&amp;"-6-1"&amp;"_StepOne"</f>
        <v>3-2-6-1_StepOne</v>
      </c>
      <c r="I6" s="89" t="str">
        <f ca="1">$G$1&amp;"-6-8"&amp;"_StepOne"</f>
        <v>3-2-6-8_StepOne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3-2-3-4_StepOne</v>
      </c>
      <c r="B8" s="82" t="str">
        <f ca="1">$G$1&amp;"-3-5"&amp;"_StepOne"</f>
        <v>3-2-3-5_StepOne</v>
      </c>
      <c r="C8" s="83" t="str">
        <f ca="1">$G$1&amp;"-3-6"&amp;"_StepOne"</f>
        <v>3-2-3-6_StepOne</v>
      </c>
      <c r="D8" s="71" t="str">
        <f ca="1">HYPERLINK("#B4",$G$1&amp;"-4"&amp;" down")</f>
        <v>3-2-4 down</v>
      </c>
      <c r="E8" s="72" t="str">
        <f ca="1">HYPERLINK("#E4",$G$1&amp;"-5"&amp;" down")</f>
        <v>3-2-5 down</v>
      </c>
      <c r="F8" s="58" t="str">
        <f ca="1">HYPERLINK("#H4",$G$1&amp;"-6"&amp;" down")</f>
        <v>3-2-6 down</v>
      </c>
      <c r="G8" s="77" t="str">
        <f ca="1">$G$1&amp;"-7-4"&amp;"_StepOne"</f>
        <v>3-2-7-4_StepOne</v>
      </c>
      <c r="H8" s="87" t="str">
        <f ca="1">$G$1&amp;"-7-5"&amp;"_StepOne"</f>
        <v>3-2-7-5_StepOne</v>
      </c>
      <c r="I8" s="67" t="str">
        <f ca="1">$G$1&amp;"-7-6"&amp;"_StepOne"</f>
        <v>3-2-7-6_StepOne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3-2-3-3_StepOne</v>
      </c>
      <c r="B10" s="57" t="str">
        <f ca="1">HYPERLINK("#D10",$G$1&amp;"-3 up")</f>
        <v>3-2-3 up</v>
      </c>
      <c r="C10" s="68" t="str">
        <f ca="1">$G$1&amp;"-3-7"&amp;"_StepOne"</f>
        <v>3-2-3-7_StepOne</v>
      </c>
      <c r="D10" s="70" t="str">
        <f ca="1">HYPERLINK("#B10",$G$1&amp;"-3"&amp;" down")</f>
        <v>3-2-3 down</v>
      </c>
      <c r="E10" s="96" t="str">
        <f ca="1">$G$1&amp;" up"</f>
        <v>3-2 up</v>
      </c>
      <c r="F10" s="59" t="str">
        <f ca="1">HYPERLINK("#H10",$G$1&amp;"-7"&amp;" down")</f>
        <v>3-2-7 down</v>
      </c>
      <c r="G10" s="90" t="str">
        <f ca="1">$G$1&amp;"-7-3"&amp;"_StepOne"</f>
        <v>3-2-7-3_StepOne</v>
      </c>
      <c r="H10" s="56" t="str">
        <f ca="1">HYPERLINK("#F10",$G$1&amp;"-7 up")</f>
        <v>3-2-7 up</v>
      </c>
      <c r="I10" s="68" t="str">
        <f ca="1">$G$1&amp;"-7-7"&amp;"_StepOne"</f>
        <v>3-2-7-7_StepOne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IF(目次!A13="","",目次!A13)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3-2-3-2_StepOne</v>
      </c>
      <c r="B12" s="79" t="str">
        <f ca="1">$G$1&amp;"-3-1"&amp;"_StepOne"</f>
        <v>3-2-3-1_StepOne</v>
      </c>
      <c r="C12" s="69" t="str">
        <f ca="1">$G$1&amp;"-3-8"&amp;"_StepOne"</f>
        <v>3-2-3-8_StepOne</v>
      </c>
      <c r="D12" s="70" t="str">
        <f ca="1">HYPERLINK("#B16",$G$1&amp;"-2"&amp;" down")</f>
        <v>3-2-2 down</v>
      </c>
      <c r="E12" s="55" t="str">
        <f ca="1">HYPERLINK("#E16",$G$1&amp;"-1"&amp;" down")</f>
        <v>3-2-1 down</v>
      </c>
      <c r="F12" s="59" t="str">
        <f ca="1">HYPERLINK("#H16",$G$1&amp;"-8"&amp;" down")</f>
        <v>3-2-8 down</v>
      </c>
      <c r="G12" s="77" t="str">
        <f ca="1">$G$1&amp;"-7-2"&amp;"_StepOne"</f>
        <v>3-2-7-2_StepOne</v>
      </c>
      <c r="H12" s="63" t="str">
        <f ca="1">$G$1&amp;"-7-1"&amp;"_StepOne"</f>
        <v>3-2-7-1_StepOne</v>
      </c>
      <c r="I12" s="69" t="str">
        <f ca="1">$G$1&amp;"-7-8"&amp;"_StepOne"</f>
        <v>3-2-7-8_StepOne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3-2-2-4_StepOne</v>
      </c>
      <c r="B14" s="63" t="str">
        <f ca="1">$G$1&amp;"-2-5"&amp;"_StepOne"</f>
        <v>3-2-2-5_StepOne</v>
      </c>
      <c r="C14" s="77" t="str">
        <f ca="1">$G$1&amp;"-2-6"&amp;"_StepOne"</f>
        <v>3-2-2-6_StepOne</v>
      </c>
      <c r="D14" s="62" t="str">
        <f ca="1">$G$1&amp;"-1-4"&amp;"_StepOne"</f>
        <v>3-2-1-4_StepOne</v>
      </c>
      <c r="E14" s="66" t="str">
        <f ca="1">$G$1&amp;"-1-5"&amp;"_StepOne"</f>
        <v>3-2-1-5_StepOne</v>
      </c>
      <c r="F14" s="67" t="str">
        <f ca="1">$G$1&amp;"-1-6"&amp;"_StepOne"</f>
        <v>3-2-1-6_StepOne</v>
      </c>
      <c r="G14" s="85" t="str">
        <f ca="1">$G$1&amp;"-8-4"&amp;"_StepOne"</f>
        <v>3-2-8-4_StepOne</v>
      </c>
      <c r="H14" s="82" t="str">
        <f ca="1">$G$1&amp;"-8-5"&amp;"_StepOne"</f>
        <v>3-2-8-5_StepOne</v>
      </c>
      <c r="I14" s="89" t="str">
        <f ca="1">$G$1&amp;"-8-6"&amp;"_StepOne"</f>
        <v>3-2-8-6_StepOne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3-2-2-3_StepOne</v>
      </c>
      <c r="B16" s="57" t="str">
        <f ca="1">HYPERLINK("#D12",$G$1&amp;"-2 up")</f>
        <v>3-2-2 up</v>
      </c>
      <c r="C16" s="77" t="str">
        <f ca="1">$G$1&amp;"-2-7"&amp;"_StepOne"</f>
        <v>3-2-2-7_StepOne</v>
      </c>
      <c r="D16" s="65" t="str">
        <f ca="1">$G$1&amp;"-1-3"&amp;"_StepOne"</f>
        <v>3-2-1-3_StepOne</v>
      </c>
      <c r="E16" s="56" t="str">
        <f ca="1">HYPERLINK("#E12",$G$1&amp;"-1"&amp;" up")</f>
        <v>3-2-1 up</v>
      </c>
      <c r="F16" s="68" t="str">
        <f ca="1">$G$1&amp;"-1-7"&amp;"_StepOne"</f>
        <v>3-2-1-7_StepOne</v>
      </c>
      <c r="G16" s="65" t="str">
        <f ca="1">$G$1&amp;"-8-3"&amp;"_StepOne"</f>
        <v>3-2-8-3_StepOne</v>
      </c>
      <c r="H16" s="57" t="str">
        <f ca="1">HYPERLINK("#F12",$G$1&amp;"-8 up")</f>
        <v>3-2-8 up</v>
      </c>
      <c r="I16" s="68" t="str">
        <f ca="1">$G$1&amp;"-8-7"&amp;"_StepOne"</f>
        <v>3-2-8-7_StepOne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3-2-2-2_StepOne</v>
      </c>
      <c r="B18" s="73" t="str">
        <f ca="1">$G$1&amp;"-2-1"&amp;"_StepOne"</f>
        <v>3-2-2-1_StepOne</v>
      </c>
      <c r="C18" s="78" t="str">
        <f ca="1">$G$1&amp;"-2-8"&amp;"_StepOne"</f>
        <v>3-2-2-8_StepOne</v>
      </c>
      <c r="D18" s="64" t="str">
        <f ca="1">$G$1&amp;"-1-2"&amp;"_StepOne"</f>
        <v>3-2-1-2_StepOne</v>
      </c>
      <c r="E18" s="63" t="str">
        <f ca="1">$G$1&amp;"-1-1"&amp;"_StepOne"</f>
        <v>3-2-1-1_StepOne</v>
      </c>
      <c r="F18" s="69" t="str">
        <f ca="1">$G$1&amp;"-1-8"&amp;"_StepOne"</f>
        <v>3-2-1-8_StepOne</v>
      </c>
      <c r="G18" s="80" t="str">
        <f ca="1">$G$1&amp;"-8-2"&amp;"_StepOne"</f>
        <v>3-2-8-2_StepOne</v>
      </c>
      <c r="H18" s="63" t="str">
        <f ca="1">$G$1&amp;"-8-1"&amp;"_StepOne"</f>
        <v>3-2-8-1_StepOne</v>
      </c>
      <c r="I18" s="69" t="str">
        <f ca="1">$G$1&amp;"-8-8"&amp;"_StepOne"</f>
        <v>3-2-8-8_StepOne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7" ht="13.9" customHeight="1" x14ac:dyDescent="0.4">
      <c r="J145" s="2"/>
    </row>
    <row r="146" spans="10:17" ht="13.9" customHeight="1" x14ac:dyDescent="0.4">
      <c r="J146" s="2"/>
    </row>
    <row r="147" spans="10:17" ht="13.9" customHeight="1" x14ac:dyDescent="0.4">
      <c r="J147" s="2"/>
    </row>
    <row r="148" spans="10:17" ht="13.9" customHeight="1" x14ac:dyDescent="0.4">
      <c r="J148" s="2"/>
    </row>
    <row r="149" spans="10:17" ht="13.9" customHeight="1" x14ac:dyDescent="0.4">
      <c r="J149" s="2"/>
    </row>
    <row r="150" spans="10:17" ht="13.9" customHeight="1" x14ac:dyDescent="0.4">
      <c r="J150" s="2"/>
    </row>
    <row r="151" spans="10:17" ht="13.9" customHeight="1" x14ac:dyDescent="0.4">
      <c r="J151" s="2"/>
    </row>
    <row r="152" spans="10:17" ht="13.9" customHeight="1" x14ac:dyDescent="0.4">
      <c r="J152" s="2"/>
    </row>
    <row r="153" spans="10:17" ht="13.9" customHeight="1" x14ac:dyDescent="0.4">
      <c r="J153" s="2"/>
    </row>
    <row r="154" spans="10:17" ht="13.9" customHeight="1" x14ac:dyDescent="0.4">
      <c r="J154" s="2"/>
    </row>
    <row r="155" spans="10:17" ht="13.9" customHeight="1" x14ac:dyDescent="0.4">
      <c r="J155" s="2"/>
    </row>
    <row r="156" spans="10:17" ht="13.9" customHeight="1" x14ac:dyDescent="0.4">
      <c r="J156" s="2"/>
    </row>
    <row r="157" spans="10:17" ht="13.9" customHeight="1" x14ac:dyDescent="0.4">
      <c r="J157" s="2"/>
    </row>
    <row r="158" spans="10:17" ht="13.9" customHeight="1" x14ac:dyDescent="0.4">
      <c r="J158" s="2"/>
      <c r="Q158" s="9" t="s">
        <v>8</v>
      </c>
    </row>
    <row r="159" spans="10:17" ht="13.9" customHeight="1" x14ac:dyDescent="0.4">
      <c r="J159" s="2"/>
    </row>
    <row r="160" spans="10:17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4" ht="13.9" customHeight="1" x14ac:dyDescent="0.4">
      <c r="J449" s="2"/>
    </row>
    <row r="450" spans="10:14" ht="13.9" customHeight="1" x14ac:dyDescent="0.4">
      <c r="J450" s="2"/>
    </row>
    <row r="451" spans="10:14" ht="13.9" customHeight="1" x14ac:dyDescent="0.4">
      <c r="J451" s="2"/>
    </row>
    <row r="452" spans="10:14" ht="13.9" customHeight="1" x14ac:dyDescent="0.4">
      <c r="J452" s="2"/>
    </row>
    <row r="453" spans="10:14" ht="13.9" customHeight="1" x14ac:dyDescent="0.4">
      <c r="J453" s="2"/>
    </row>
    <row r="454" spans="10:14" ht="13.9" customHeight="1" x14ac:dyDescent="0.4">
      <c r="J454" s="2"/>
    </row>
    <row r="455" spans="10:14" ht="13.9" customHeight="1" x14ac:dyDescent="0.4">
      <c r="J455" s="2"/>
    </row>
    <row r="456" spans="10:14" ht="13.9" customHeight="1" x14ac:dyDescent="0.4">
      <c r="J456" s="2"/>
      <c r="N456" s="9" t="s">
        <v>19</v>
      </c>
    </row>
    <row r="457" spans="10:14" ht="13.9" customHeight="1" x14ac:dyDescent="0.4">
      <c r="J457" s="2"/>
    </row>
    <row r="458" spans="10:14" ht="13.9" customHeight="1" x14ac:dyDescent="0.4">
      <c r="J458" s="2"/>
    </row>
    <row r="459" spans="10:14" ht="13.9" customHeight="1" x14ac:dyDescent="0.4">
      <c r="J459" s="2"/>
    </row>
    <row r="460" spans="10:14" ht="13.9" customHeight="1" x14ac:dyDescent="0.4">
      <c r="J460" s="2"/>
    </row>
    <row r="461" spans="10:14" ht="13.9" customHeight="1" x14ac:dyDescent="0.4">
      <c r="J461" s="2"/>
    </row>
    <row r="462" spans="10:14" ht="13.9" customHeight="1" x14ac:dyDescent="0.4">
      <c r="J462" s="2"/>
    </row>
    <row r="463" spans="10:14" ht="13.9" customHeight="1" x14ac:dyDescent="0.4">
      <c r="J463" s="2"/>
    </row>
    <row r="464" spans="10:14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2hHep+CrH+SoJ6V16G1BzlETbotDL3FY4qw11eaB6/SYr6gytYpaB951LEoYpXGR5gL9dBy64rugqI467JGlyw==" saltValue="v3GNr7GHAn67oYNdEvnEWw==" spinCount="100000" sheet="1" formatCells="0" formatColumns="0" formatRows="0"/>
  <mergeCells count="2">
    <mergeCell ref="B1:C1"/>
    <mergeCell ref="D1:F1"/>
  </mergeCells>
  <phoneticPr fontId="1"/>
  <hyperlinks>
    <hyperlink ref="Q158" location="'3-2'!D787" display="'3-2'!D787" xr:uid="{ED72F924-2689-46E2-8A99-E298267368FF}"/>
    <hyperlink ref="N456" location="'3-2'!D483" display="'3-2'!D483" xr:uid="{61812545-5369-4E0C-BB80-782CB2C916A9}"/>
    <hyperlink ref="E10" location="目次!A13" display="目次!A13" xr:uid="{B9BBDF74-F596-40AD-8738-ED39F1D44645}"/>
    <hyperlink ref="I1" location="目次!A1" display="目次!A1" xr:uid="{FA7E8562-326F-4711-8C56-464872408FFD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92E96-7E01-4BB2-932A-366092898D73}">
  <sheetPr codeName="Sheet2">
    <tabColor theme="4" tint="0.79998168889431442"/>
  </sheetPr>
  <dimension ref="A1:AZ1383"/>
  <sheetViews>
    <sheetView topLeftCell="B8" zoomScaleNormal="100" workbookViewId="0">
      <selection activeCell="F10" sqref="F10:I11"/>
    </sheetView>
  </sheetViews>
  <sheetFormatPr defaultColWidth="3.625" defaultRowHeight="12" x14ac:dyDescent="0.4"/>
  <cols>
    <col min="1" max="9" width="26.25" style="2" customWidth="1"/>
    <col min="10" max="52" width="3.625" style="23"/>
    <col min="53" max="16384" width="3.625" style="2"/>
  </cols>
  <sheetData>
    <row r="1" spans="1:52" s="8" customFormat="1" ht="52.9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"1： "&amp;目次!E13</f>
        <v xml:space="preserve">1： </v>
      </c>
      <c r="E1" s="171"/>
      <c r="F1" s="171"/>
      <c r="G1" s="154" t="str" cm="1">
        <f t="array" aca="1" ref="G1" ca="1">RIGHT(CELL("filename",A1),LEN(CELL("filename",A1))-FIND("]",CELL("filename",A1)))</f>
        <v>1-1</v>
      </c>
      <c r="H1" s="155"/>
      <c r="I1" s="153" t="s">
        <v>0</v>
      </c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</row>
    <row r="2" spans="1:52" ht="19.5" thickTop="1" x14ac:dyDescent="0.4">
      <c r="A2" s="62" t="str">
        <f ca="1">$G$1&amp;"-4-4"&amp;"_StepOne"</f>
        <v>1-1-4-4_StepOne</v>
      </c>
      <c r="B2" s="66" t="str">
        <f ca="1">$G$1&amp;"-4-5"&amp;"_StepOne"</f>
        <v>1-1-4-5_StepOne</v>
      </c>
      <c r="C2" s="67" t="str">
        <f ca="1">$G$1&amp;"-4-6"&amp;"_StepOne"</f>
        <v>1-1-4-6_StepOne</v>
      </c>
      <c r="D2" s="85" t="str">
        <f ca="1">$G$1&amp;"-5-4"&amp;"_StepOne"</f>
        <v>1-1-5-4_StepOne</v>
      </c>
      <c r="E2" s="86" t="str">
        <f ca="1">$G$1&amp;"-5-5"&amp;"_StepOne"</f>
        <v>1-1-5-5_StepOne</v>
      </c>
      <c r="F2" s="67" t="str">
        <f ca="1">$G$1&amp;"-5-6"&amp;"_StepOne"</f>
        <v>1-1-5-6_StepOne</v>
      </c>
      <c r="G2" s="62" t="str">
        <f ca="1">$G$1&amp;"-6-4"&amp;"_StepOne"</f>
        <v>1-1-6-4_StepOne</v>
      </c>
      <c r="H2" s="66" t="str">
        <f ca="1">$G$1&amp;"-6-5"&amp;"_StepOne"</f>
        <v>1-1-6-5_StepOne</v>
      </c>
      <c r="I2" s="67" t="str">
        <f ca="1">$G$1&amp;"-6-6"&amp;"_StepOne"</f>
        <v>1-1-6-6_StepOne</v>
      </c>
    </row>
    <row r="3" spans="1:52" ht="77.45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52" ht="19.5" thickTop="1" x14ac:dyDescent="0.4">
      <c r="A4" s="81" t="str">
        <f ca="1">$G$1&amp;"-4-3"&amp;"_StepOne"</f>
        <v>1-1-4-3_StepOne</v>
      </c>
      <c r="B4" s="57" t="str">
        <f ca="1">HYPERLINK("#D8",$G$1&amp;"-4 up")</f>
        <v>1-1-4 up</v>
      </c>
      <c r="C4" s="68" t="str">
        <f ca="1">$G$1&amp;"-4-7"&amp;"_StepOne"</f>
        <v>1-1-4-7_StepOne</v>
      </c>
      <c r="D4" s="81" t="str">
        <f ca="1">$G$1&amp;"-5-3"&amp;"_StepOne"</f>
        <v>1-1-5-3_StepOne</v>
      </c>
      <c r="E4" s="56" t="str">
        <f ca="1">HYPERLINK("#E8",$G$1&amp;"-5 up")</f>
        <v>1-1-5 up</v>
      </c>
      <c r="F4" s="84" t="str">
        <f ca="1">$G$1&amp;"-5-7"&amp;"_StepOne"</f>
        <v>1-1-5-7_StepOne</v>
      </c>
      <c r="G4" s="81" t="str">
        <f ca="1">$G$1&amp;"-6-3"&amp;"_StepOne"</f>
        <v>1-1-6-3_StepOne</v>
      </c>
      <c r="H4" s="57" t="str">
        <f ca="1">HYPERLINK("#F8",$G$1&amp;"-6 up")</f>
        <v>1-1-6 up</v>
      </c>
      <c r="I4" s="68" t="str">
        <f ca="1">$G$1&amp;"-6-7"&amp;"_StepOne"</f>
        <v>1-1-6-7_StepOne</v>
      </c>
    </row>
    <row r="5" spans="1:52" ht="76.150000000000006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52" ht="19.5" thickTop="1" x14ac:dyDescent="0.4">
      <c r="A6" s="81" t="str">
        <f ca="1">$G$1&amp;"-4-2"&amp;"_StepOne"</f>
        <v>1-1-4-2_StepOne</v>
      </c>
      <c r="B6" s="78" t="str">
        <f ca="1">$G$1&amp;"-4-1"&amp;"_StepOne"</f>
        <v>1-1-4-1_StepOne</v>
      </c>
      <c r="C6" s="69" t="str">
        <f ca="1">$G$1&amp;"-4-8"&amp;"_StepOne"</f>
        <v>1-1-4-8_StepOne</v>
      </c>
      <c r="D6" s="81" t="str">
        <f ca="1">$G$1&amp;"-5-2"&amp;"_StepOne"</f>
        <v>1-1-5-2_StepOne</v>
      </c>
      <c r="E6" s="78" t="str">
        <f ca="1">$G$1&amp;"-5-1"&amp;"_StepOne"</f>
        <v>1-1-5-1_StepOne</v>
      </c>
      <c r="F6" s="69" t="str">
        <f ca="1">$G$1&amp;"-5-8"&amp;"_StepOne"</f>
        <v>1-1-5-8_StepOne</v>
      </c>
      <c r="G6" s="88" t="str">
        <f ca="1">$G$1&amp;"-6-2"&amp;"_StepOne"</f>
        <v>1-1-6-2_StepOne</v>
      </c>
      <c r="H6" s="87" t="str">
        <f ca="1">$G$1&amp;"-6-1"&amp;"_StepOne"</f>
        <v>1-1-6-1_StepOne</v>
      </c>
      <c r="I6" s="89" t="str">
        <f ca="1">$G$1&amp;"-6-8"&amp;"_StepOne"</f>
        <v>1-1-6-8_StepOne</v>
      </c>
    </row>
    <row r="7" spans="1:52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52" ht="19.5" thickTop="1" x14ac:dyDescent="0.4">
      <c r="A8" s="62" t="str">
        <f ca="1">$G$1&amp;"-3-4"&amp;"_StepOne"</f>
        <v>1-1-3-4_StepOne</v>
      </c>
      <c r="B8" s="82" t="str">
        <f ca="1">$G$1&amp;"-3-5"&amp;"_StepOne"</f>
        <v>1-1-3-5_StepOne</v>
      </c>
      <c r="C8" s="83" t="str">
        <f ca="1">$G$1&amp;"-3-6"&amp;"_StepOne"</f>
        <v>1-1-3-6_StepOne</v>
      </c>
      <c r="D8" s="71" t="str">
        <f ca="1">HYPERLINK("#B4",$G$1&amp;"-4"&amp;" down")</f>
        <v>1-1-4 down</v>
      </c>
      <c r="E8" s="72" t="str">
        <f ca="1">HYPERLINK("#E4",$G$1&amp;"-5"&amp;" down")</f>
        <v>1-1-5 down</v>
      </c>
      <c r="F8" s="58" t="str">
        <f ca="1">HYPERLINK("#H4",$G$1&amp;"-6"&amp;" down")</f>
        <v>1-1-6 down</v>
      </c>
      <c r="G8" s="77" t="str">
        <f ca="1">$G$1&amp;"-7-4"&amp;"_StepOne"</f>
        <v>1-1-7-4_StepOne</v>
      </c>
      <c r="H8" s="87" t="str">
        <f ca="1">$G$1&amp;"-7-5"&amp;"_StepOne"</f>
        <v>1-1-7-5_StepOne</v>
      </c>
      <c r="I8" s="67" t="str">
        <f ca="1">$G$1&amp;"-7-6"&amp;"_StepOne"</f>
        <v>1-1-7-6_StepOne</v>
      </c>
    </row>
    <row r="9" spans="1:52" ht="79.900000000000006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52" ht="19.5" thickTop="1" x14ac:dyDescent="0.4">
      <c r="A10" s="81" t="str">
        <f ca="1">$G$1&amp;"-3-3"&amp;"_StepOne"</f>
        <v>1-1-3-3_StepOne</v>
      </c>
      <c r="B10" s="57" t="str">
        <f ca="1">HYPERLINK("#D10",$G$1&amp;"-3 up")</f>
        <v>1-1-3 up</v>
      </c>
      <c r="C10" s="68" t="str">
        <f ca="1">$G$1&amp;"-3-7"&amp;"_StepOne"</f>
        <v>1-1-3-7_StepOne</v>
      </c>
      <c r="D10" s="70" t="str">
        <f ca="1">HYPERLINK("#B10",$G$1&amp;"-3"&amp;" down")</f>
        <v>1-1-3 down</v>
      </c>
      <c r="E10" s="96" t="str">
        <f ca="1">$G$1&amp;" up"</f>
        <v>1-1 up</v>
      </c>
      <c r="F10" s="59" t="str">
        <f ca="1">HYPERLINK("#H10",$G$1&amp;"-7"&amp;" down")</f>
        <v>1-1-7 down</v>
      </c>
      <c r="G10" s="90" t="str">
        <f ca="1">$G$1&amp;"-7-3"&amp;"_StepOne"</f>
        <v>1-1-7-3_StepOne</v>
      </c>
      <c r="H10" s="56" t="str">
        <f ca="1">HYPERLINK("#F10",$G$1&amp;"-7 up")</f>
        <v>1-1-7 up</v>
      </c>
      <c r="I10" s="68" t="str">
        <f ca="1">$G$1&amp;"-7-7"&amp;"_StepOne"</f>
        <v>1-1-7-7_StepOne</v>
      </c>
    </row>
    <row r="11" spans="1:52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IF(目次!E19="","",目次!E19)</f>
        <v/>
      </c>
      <c r="F11" s="132"/>
      <c r="G11" s="136"/>
      <c r="H11" s="108" t="str">
        <f>IF(F11="","",F11)</f>
        <v/>
      </c>
      <c r="I11" s="126"/>
    </row>
    <row r="12" spans="1:52" ht="19.5" thickTop="1" x14ac:dyDescent="0.4">
      <c r="A12" s="80" t="str">
        <f ca="1">$G$1&amp;"-3-2"&amp;"_StepOne"</f>
        <v>1-1-3-2_StepOne</v>
      </c>
      <c r="B12" s="79" t="str">
        <f ca="1">$G$1&amp;"-3-1"&amp;"_StepOne"</f>
        <v>1-1-3-1_StepOne</v>
      </c>
      <c r="C12" s="69" t="str">
        <f ca="1">$G$1&amp;"-3-8"&amp;"_StepOne"</f>
        <v>1-1-3-8_StepOne</v>
      </c>
      <c r="D12" s="70" t="str">
        <f ca="1">HYPERLINK("#B16",$G$1&amp;"-2"&amp;" down")</f>
        <v>1-1-2 down</v>
      </c>
      <c r="E12" s="55" t="str">
        <f ca="1">HYPERLINK("#E16",$G$1&amp;"-1"&amp;" down")</f>
        <v>1-1-1 down</v>
      </c>
      <c r="F12" s="59" t="str">
        <f ca="1">HYPERLINK("#H16",$G$1&amp;"-8"&amp;" down")</f>
        <v>1-1-8 down</v>
      </c>
      <c r="G12" s="77" t="str">
        <f ca="1">$G$1&amp;"-7-2"&amp;"_StepOne"</f>
        <v>1-1-7-2_StepOne</v>
      </c>
      <c r="H12" s="63" t="str">
        <f ca="1">$G$1&amp;"-7-1"&amp;"_StepOne"</f>
        <v>1-1-7-1_StepOne</v>
      </c>
      <c r="I12" s="69" t="str">
        <f ca="1">$G$1&amp;"-7-8"&amp;"_StepOne"</f>
        <v>1-1-7-8_StepOne</v>
      </c>
    </row>
    <row r="13" spans="1:52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52" ht="19.5" thickTop="1" x14ac:dyDescent="0.4">
      <c r="A14" s="76" t="str">
        <f ca="1">$G$1&amp;"-2-4"&amp;"_StepOne"</f>
        <v>1-1-2-4_StepOne</v>
      </c>
      <c r="B14" s="63" t="str">
        <f ca="1">$G$1&amp;"-2-5"&amp;"_StepOne"</f>
        <v>1-1-2-5_StepOne</v>
      </c>
      <c r="C14" s="77" t="str">
        <f ca="1">$G$1&amp;"-2-6"&amp;"_StepOne"</f>
        <v>1-1-2-6_StepOne</v>
      </c>
      <c r="D14" s="62" t="str">
        <f ca="1">$G$1&amp;"-1-4"&amp;"_StepOne"</f>
        <v>1-1-1-4_StepOne</v>
      </c>
      <c r="E14" s="66" t="str">
        <f ca="1">$G$1&amp;"-1-5"&amp;"_StepOne"</f>
        <v>1-1-1-5_StepOne</v>
      </c>
      <c r="F14" s="67" t="str">
        <f ca="1">$G$1&amp;"-1-6"&amp;"_StepOne"</f>
        <v>1-1-1-6_StepOne</v>
      </c>
      <c r="G14" s="85" t="str">
        <f ca="1">$G$1&amp;"-8-4"&amp;"_StepOne"</f>
        <v>1-1-8-4_StepOne</v>
      </c>
      <c r="H14" s="82" t="str">
        <f ca="1">$G$1&amp;"-8-5"&amp;"_StepOne"</f>
        <v>1-1-8-5_StepOne</v>
      </c>
      <c r="I14" s="89" t="str">
        <f ca="1">$G$1&amp;"-8-6"&amp;"_StepOne"</f>
        <v>1-1-8-6_StepOne</v>
      </c>
    </row>
    <row r="15" spans="1:52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52" ht="19.5" thickTop="1" x14ac:dyDescent="0.4">
      <c r="A16" s="75" t="str">
        <f ca="1">$G$1&amp;"-2-3"&amp;"_StepOne"</f>
        <v>1-1-2-3_StepOne</v>
      </c>
      <c r="B16" s="57" t="str">
        <f ca="1">HYPERLINK("#D12",$G$1&amp;"-2 up")</f>
        <v>1-1-2 up</v>
      </c>
      <c r="C16" s="77" t="str">
        <f ca="1">$G$1&amp;"-2-7"&amp;"_StepOne"</f>
        <v>1-1-2-7_StepOne</v>
      </c>
      <c r="D16" s="65" t="str">
        <f ca="1">$G$1&amp;"-1-3"&amp;"_StepOne"</f>
        <v>1-1-1-3_StepOne</v>
      </c>
      <c r="E16" s="56" t="str">
        <f ca="1">HYPERLINK("#E12",$G$1&amp;"-1"&amp;" up")</f>
        <v>1-1-1 up</v>
      </c>
      <c r="F16" s="68" t="str">
        <f ca="1">$G$1&amp;"-1-7"&amp;"_StepOne"</f>
        <v>1-1-1-7_StepOne</v>
      </c>
      <c r="G16" s="65" t="str">
        <f ca="1">$G$1&amp;"-8-3"&amp;"_StepOne"</f>
        <v>1-1-8-3_StepOne</v>
      </c>
      <c r="H16" s="57" t="str">
        <f ca="1">HYPERLINK("#F12",$G$1&amp;"-8 up")</f>
        <v>1-1-8 up</v>
      </c>
      <c r="I16" s="68" t="str">
        <f ca="1">$G$1&amp;"-8-7"&amp;"_StepOne"</f>
        <v>1-1-8-7_StepOne</v>
      </c>
    </row>
    <row r="17" spans="1:9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9" ht="19.5" thickTop="1" x14ac:dyDescent="0.4">
      <c r="A18" s="74" t="str">
        <f ca="1">$G$1&amp;"-2-2"&amp;"_StepOne"</f>
        <v>1-1-2-2_StepOne</v>
      </c>
      <c r="B18" s="73" t="str">
        <f ca="1">$G$1&amp;"-2-1"&amp;"_StepOne"</f>
        <v>1-1-2-1_StepOne</v>
      </c>
      <c r="C18" s="78" t="str">
        <f ca="1">$G$1&amp;"-2-8"&amp;"_StepOne"</f>
        <v>1-1-2-8_StepOne</v>
      </c>
      <c r="D18" s="64" t="str">
        <f ca="1">$G$1&amp;"-1-2"&amp;"_StepOne"</f>
        <v>1-1-1-2_StepOne</v>
      </c>
      <c r="E18" s="63" t="str">
        <f ca="1">$G$1&amp;"-1-1"&amp;"_StepOne"</f>
        <v>1-1-1-1_StepOne</v>
      </c>
      <c r="F18" s="69" t="str">
        <f ca="1">$G$1&amp;"-1-8"&amp;"_StepOne"</f>
        <v>1-1-1-8_StepOne</v>
      </c>
      <c r="G18" s="80" t="str">
        <f ca="1">$G$1&amp;"-8-2"&amp;"_StepOne"</f>
        <v>1-1-8-2_StepOne</v>
      </c>
      <c r="H18" s="63" t="str">
        <f ca="1">$G$1&amp;"-8-1"&amp;"_StepOne"</f>
        <v>1-1-8-1_StepOne</v>
      </c>
      <c r="I18" s="69" t="str">
        <f ca="1">$G$1&amp;"-8-8"&amp;"_StepOne"</f>
        <v>1-1-8-8_StepOne</v>
      </c>
    </row>
    <row r="19" spans="1:9" ht="78.599999999999994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9" s="25" customFormat="1" ht="13.9" customHeight="1" x14ac:dyDescent="0.4"/>
    <row r="21" spans="1:9" s="25" customFormat="1" ht="13.9" customHeight="1" x14ac:dyDescent="0.4"/>
    <row r="22" spans="1:9" s="25" customFormat="1" ht="13.9" customHeight="1" x14ac:dyDescent="0.4"/>
    <row r="23" spans="1:9" s="25" customFormat="1" ht="13.9" customHeight="1" x14ac:dyDescent="0.4"/>
    <row r="24" spans="1:9" s="25" customFormat="1" ht="13.9" customHeight="1" x14ac:dyDescent="0.4"/>
    <row r="25" spans="1:9" s="25" customFormat="1" ht="13.9" customHeight="1" x14ac:dyDescent="0.4"/>
    <row r="26" spans="1:9" s="25" customFormat="1" ht="13.9" customHeight="1" x14ac:dyDescent="0.4"/>
    <row r="27" spans="1:9" s="25" customFormat="1" ht="13.9" customHeight="1" x14ac:dyDescent="0.4"/>
    <row r="28" spans="1:9" s="25" customFormat="1" ht="13.9" customHeight="1" x14ac:dyDescent="0.4"/>
    <row r="29" spans="1:9" s="25" customFormat="1" ht="13.9" customHeight="1" x14ac:dyDescent="0.4"/>
    <row r="30" spans="1:9" s="25" customFormat="1" ht="13.9" customHeight="1" x14ac:dyDescent="0.4"/>
    <row r="31" spans="1:9" s="25" customFormat="1" ht="13.9" customHeight="1" x14ac:dyDescent="0.4"/>
    <row r="32" spans="1:9" s="25" customFormat="1" ht="13.9" customHeight="1" x14ac:dyDescent="0.4"/>
    <row r="33" s="25" customFormat="1" ht="13.9" customHeight="1" x14ac:dyDescent="0.4"/>
    <row r="34" s="25" customFormat="1" ht="13.9" customHeight="1" x14ac:dyDescent="0.4"/>
    <row r="35" s="25" customFormat="1" ht="13.9" customHeight="1" x14ac:dyDescent="0.4"/>
    <row r="36" s="25" customFormat="1" ht="13.9" customHeight="1" x14ac:dyDescent="0.4"/>
    <row r="37" s="25" customFormat="1" ht="13.9" customHeight="1" x14ac:dyDescent="0.4"/>
    <row r="38" s="25" customFormat="1" ht="13.9" customHeight="1" x14ac:dyDescent="0.4"/>
    <row r="39" s="25" customFormat="1" ht="13.9" customHeight="1" x14ac:dyDescent="0.4"/>
    <row r="40" s="25" customFormat="1" ht="13.9" customHeight="1" x14ac:dyDescent="0.4"/>
    <row r="41" s="25" customFormat="1" ht="13.9" customHeight="1" x14ac:dyDescent="0.4"/>
    <row r="42" s="25" customFormat="1" ht="13.9" customHeight="1" x14ac:dyDescent="0.4"/>
    <row r="43" s="25" customFormat="1" ht="13.9" customHeight="1" x14ac:dyDescent="0.4"/>
    <row r="44" s="25" customFormat="1" ht="13.9" customHeight="1" x14ac:dyDescent="0.4"/>
    <row r="45" s="25" customFormat="1" ht="13.9" customHeight="1" x14ac:dyDescent="0.4"/>
    <row r="46" s="25" customFormat="1" ht="13.9" customHeight="1" x14ac:dyDescent="0.4"/>
    <row r="47" s="25" customFormat="1" ht="13.9" customHeight="1" x14ac:dyDescent="0.4"/>
    <row r="48" s="25" customFormat="1" ht="13.9" customHeight="1" x14ac:dyDescent="0.4"/>
    <row r="49" s="25" customFormat="1" ht="13.9" customHeight="1" x14ac:dyDescent="0.4"/>
    <row r="50" s="25" customFormat="1" ht="13.9" customHeight="1" x14ac:dyDescent="0.4"/>
    <row r="51" s="25" customFormat="1" ht="13.9" customHeight="1" x14ac:dyDescent="0.4"/>
    <row r="52" s="25" customFormat="1" ht="13.9" customHeight="1" x14ac:dyDescent="0.4"/>
    <row r="53" s="25" customFormat="1" ht="13.9" customHeight="1" x14ac:dyDescent="0.4"/>
    <row r="54" s="25" customFormat="1" ht="13.9" customHeight="1" x14ac:dyDescent="0.4"/>
    <row r="55" s="25" customFormat="1" ht="13.9" customHeight="1" x14ac:dyDescent="0.4"/>
    <row r="56" s="25" customFormat="1" ht="13.9" customHeight="1" x14ac:dyDescent="0.4"/>
    <row r="57" s="25" customFormat="1" ht="13.9" customHeight="1" x14ac:dyDescent="0.4"/>
    <row r="58" s="25" customFormat="1" ht="13.9" customHeight="1" x14ac:dyDescent="0.4"/>
    <row r="59" s="25" customFormat="1" ht="13.9" customHeight="1" x14ac:dyDescent="0.4"/>
    <row r="60" s="25" customFormat="1" ht="13.9" customHeight="1" x14ac:dyDescent="0.4"/>
    <row r="61" s="25" customFormat="1" ht="13.9" customHeight="1" x14ac:dyDescent="0.4"/>
    <row r="62" s="25" customFormat="1" ht="13.9" customHeight="1" x14ac:dyDescent="0.4"/>
    <row r="63" s="25" customFormat="1" ht="13.9" customHeight="1" x14ac:dyDescent="0.4"/>
    <row r="64" s="25" customFormat="1" ht="13.9" customHeight="1" x14ac:dyDescent="0.4"/>
    <row r="65" s="25" customFormat="1" ht="13.9" customHeight="1" x14ac:dyDescent="0.4"/>
    <row r="66" s="25" customFormat="1" ht="13.9" customHeight="1" x14ac:dyDescent="0.4"/>
    <row r="67" s="25" customFormat="1" ht="13.9" customHeight="1" x14ac:dyDescent="0.4"/>
    <row r="68" s="25" customFormat="1" ht="13.9" customHeight="1" x14ac:dyDescent="0.4"/>
    <row r="69" s="25" customFormat="1" ht="13.9" customHeight="1" x14ac:dyDescent="0.4"/>
    <row r="70" s="25" customFormat="1" ht="13.9" customHeight="1" x14ac:dyDescent="0.4"/>
    <row r="71" s="25" customFormat="1" ht="13.9" customHeight="1" x14ac:dyDescent="0.4"/>
    <row r="72" s="25" customFormat="1" ht="13.9" customHeight="1" x14ac:dyDescent="0.4"/>
    <row r="73" s="25" customFormat="1" ht="13.9" customHeight="1" x14ac:dyDescent="0.4"/>
    <row r="74" s="25" customFormat="1" ht="13.9" customHeight="1" x14ac:dyDescent="0.4"/>
    <row r="75" s="25" customFormat="1" ht="13.9" customHeight="1" x14ac:dyDescent="0.4"/>
    <row r="76" s="25" customFormat="1" ht="13.9" customHeight="1" x14ac:dyDescent="0.4"/>
    <row r="77" s="25" customFormat="1" ht="13.9" customHeight="1" x14ac:dyDescent="0.4"/>
    <row r="78" s="25" customFormat="1" ht="13.9" customHeight="1" x14ac:dyDescent="0.4"/>
    <row r="79" s="25" customFormat="1" ht="13.9" customHeight="1" x14ac:dyDescent="0.4"/>
    <row r="80" s="25" customFormat="1" ht="13.9" customHeight="1" x14ac:dyDescent="0.4"/>
    <row r="81" s="25" customFormat="1" ht="13.9" customHeight="1" x14ac:dyDescent="0.4"/>
    <row r="82" s="25" customFormat="1" ht="13.9" customHeight="1" x14ac:dyDescent="0.4"/>
    <row r="83" s="25" customFormat="1" ht="13.9" customHeight="1" x14ac:dyDescent="0.4"/>
    <row r="84" ht="13.9" customHeight="1" x14ac:dyDescent="0.4"/>
    <row r="85" ht="13.9" customHeight="1" x14ac:dyDescent="0.4"/>
    <row r="86" ht="13.9" customHeight="1" x14ac:dyDescent="0.4"/>
    <row r="87" ht="13.9" customHeight="1" x14ac:dyDescent="0.4"/>
    <row r="88" ht="13.9" customHeight="1" x14ac:dyDescent="0.4"/>
    <row r="89" ht="13.9" customHeight="1" x14ac:dyDescent="0.4"/>
    <row r="90" ht="13.9" customHeight="1" x14ac:dyDescent="0.4"/>
    <row r="91" ht="13.9" customHeight="1" x14ac:dyDescent="0.4"/>
    <row r="92" ht="13.9" customHeight="1" x14ac:dyDescent="0.4"/>
    <row r="93" ht="13.9" customHeight="1" x14ac:dyDescent="0.4"/>
    <row r="94" ht="13.9" customHeight="1" x14ac:dyDescent="0.4"/>
    <row r="95" ht="13.9" customHeight="1" x14ac:dyDescent="0.4"/>
    <row r="96" ht="13.9" customHeight="1" x14ac:dyDescent="0.4"/>
    <row r="97" ht="13.9" customHeight="1" x14ac:dyDescent="0.4"/>
    <row r="98" ht="13.9" customHeight="1" x14ac:dyDescent="0.4"/>
    <row r="99" ht="13.9" customHeight="1" x14ac:dyDescent="0.4"/>
    <row r="100" ht="13.9" customHeight="1" x14ac:dyDescent="0.4"/>
    <row r="101" ht="13.9" customHeight="1" x14ac:dyDescent="0.4"/>
    <row r="102" ht="13.9" customHeight="1" x14ac:dyDescent="0.4"/>
    <row r="103" ht="13.9" customHeight="1" x14ac:dyDescent="0.4"/>
    <row r="104" ht="13.9" customHeight="1" x14ac:dyDescent="0.4"/>
    <row r="105" ht="13.9" customHeight="1" x14ac:dyDescent="0.4"/>
    <row r="106" ht="13.9" customHeight="1" x14ac:dyDescent="0.4"/>
    <row r="107" ht="13.9" customHeight="1" x14ac:dyDescent="0.4"/>
    <row r="108" ht="13.9" customHeight="1" x14ac:dyDescent="0.4"/>
    <row r="109" ht="13.9" customHeight="1" x14ac:dyDescent="0.4"/>
    <row r="110" ht="13.9" customHeight="1" x14ac:dyDescent="0.4"/>
    <row r="111" ht="13.9" customHeight="1" x14ac:dyDescent="0.4"/>
    <row r="112" ht="13.9" customHeight="1" x14ac:dyDescent="0.4"/>
    <row r="113" ht="13.9" customHeight="1" x14ac:dyDescent="0.4"/>
    <row r="114" ht="13.9" customHeight="1" x14ac:dyDescent="0.4"/>
    <row r="115" ht="13.9" customHeight="1" x14ac:dyDescent="0.4"/>
    <row r="116" ht="13.9" customHeight="1" x14ac:dyDescent="0.4"/>
    <row r="117" ht="13.9" customHeight="1" x14ac:dyDescent="0.4"/>
    <row r="118" ht="13.9" customHeight="1" x14ac:dyDescent="0.4"/>
    <row r="119" ht="13.9" customHeight="1" x14ac:dyDescent="0.4"/>
    <row r="120" ht="13.9" customHeight="1" x14ac:dyDescent="0.4"/>
    <row r="121" ht="13.9" customHeight="1" x14ac:dyDescent="0.4"/>
    <row r="122" ht="13.9" customHeight="1" x14ac:dyDescent="0.4"/>
    <row r="123" ht="13.9" customHeight="1" x14ac:dyDescent="0.4"/>
    <row r="124" ht="13.9" customHeight="1" x14ac:dyDescent="0.4"/>
    <row r="125" ht="13.9" customHeight="1" x14ac:dyDescent="0.4"/>
    <row r="126" ht="13.9" customHeight="1" x14ac:dyDescent="0.4"/>
    <row r="127" ht="13.9" customHeight="1" x14ac:dyDescent="0.4"/>
    <row r="128" ht="13.9" customHeight="1" x14ac:dyDescent="0.4"/>
    <row r="129" ht="13.9" customHeight="1" x14ac:dyDescent="0.4"/>
    <row r="130" ht="13.9" customHeight="1" x14ac:dyDescent="0.4"/>
    <row r="131" ht="13.9" customHeight="1" x14ac:dyDescent="0.4"/>
    <row r="132" ht="13.9" customHeight="1" x14ac:dyDescent="0.4"/>
    <row r="133" ht="13.9" customHeight="1" x14ac:dyDescent="0.4"/>
    <row r="134" ht="13.9" customHeight="1" x14ac:dyDescent="0.4"/>
    <row r="135" ht="13.9" customHeight="1" x14ac:dyDescent="0.4"/>
    <row r="136" ht="13.9" customHeight="1" x14ac:dyDescent="0.4"/>
    <row r="137" ht="13.9" customHeight="1" x14ac:dyDescent="0.4"/>
    <row r="138" ht="13.9" customHeight="1" x14ac:dyDescent="0.4"/>
    <row r="139" ht="13.9" customHeight="1" x14ac:dyDescent="0.4"/>
    <row r="140" ht="13.9" customHeight="1" x14ac:dyDescent="0.4"/>
    <row r="141" ht="13.9" customHeight="1" x14ac:dyDescent="0.4"/>
    <row r="142" ht="13.9" customHeight="1" x14ac:dyDescent="0.4"/>
    <row r="143" ht="13.9" customHeight="1" x14ac:dyDescent="0.4"/>
    <row r="144" ht="13.9" customHeight="1" x14ac:dyDescent="0.4"/>
    <row r="145" ht="13.9" customHeight="1" x14ac:dyDescent="0.4"/>
    <row r="146" ht="13.9" customHeight="1" x14ac:dyDescent="0.4"/>
    <row r="147" ht="13.9" customHeight="1" x14ac:dyDescent="0.4"/>
    <row r="148" ht="13.9" customHeight="1" x14ac:dyDescent="0.4"/>
    <row r="149" ht="13.9" customHeight="1" x14ac:dyDescent="0.4"/>
    <row r="150" ht="13.9" customHeight="1" x14ac:dyDescent="0.4"/>
    <row r="151" ht="13.9" customHeight="1" x14ac:dyDescent="0.4"/>
    <row r="152" ht="13.9" customHeight="1" x14ac:dyDescent="0.4"/>
    <row r="153" ht="13.9" customHeight="1" x14ac:dyDescent="0.4"/>
    <row r="154" ht="13.9" customHeight="1" x14ac:dyDescent="0.4"/>
    <row r="155" ht="13.9" customHeight="1" x14ac:dyDescent="0.4"/>
    <row r="156" ht="13.9" customHeight="1" x14ac:dyDescent="0.4"/>
    <row r="157" ht="13.9" customHeight="1" x14ac:dyDescent="0.4"/>
    <row r="158" ht="13.9" customHeight="1" x14ac:dyDescent="0.4"/>
    <row r="159" ht="13.9" customHeight="1" x14ac:dyDescent="0.4"/>
    <row r="160" ht="13.9" customHeight="1" x14ac:dyDescent="0.4"/>
    <row r="161" ht="13.9" customHeight="1" x14ac:dyDescent="0.4"/>
    <row r="162" ht="13.9" customHeight="1" x14ac:dyDescent="0.4"/>
    <row r="163" ht="13.9" customHeight="1" x14ac:dyDescent="0.4"/>
    <row r="164" ht="13.9" customHeight="1" x14ac:dyDescent="0.4"/>
    <row r="165" ht="13.9" customHeight="1" x14ac:dyDescent="0.4"/>
    <row r="166" ht="13.9" customHeight="1" x14ac:dyDescent="0.4"/>
    <row r="167" ht="13.9" customHeight="1" x14ac:dyDescent="0.4"/>
    <row r="168" ht="13.9" customHeight="1" x14ac:dyDescent="0.4"/>
    <row r="169" ht="13.9" customHeight="1" x14ac:dyDescent="0.4"/>
    <row r="170" ht="13.9" customHeight="1" x14ac:dyDescent="0.4"/>
    <row r="171" ht="13.9" customHeight="1" x14ac:dyDescent="0.4"/>
    <row r="172" ht="13.9" customHeight="1" x14ac:dyDescent="0.4"/>
    <row r="173" ht="13.9" customHeight="1" x14ac:dyDescent="0.4"/>
    <row r="174" ht="13.9" customHeight="1" x14ac:dyDescent="0.4"/>
    <row r="175" ht="13.9" customHeight="1" x14ac:dyDescent="0.4"/>
    <row r="176" ht="13.9" customHeight="1" x14ac:dyDescent="0.4"/>
    <row r="177" ht="13.9" customHeight="1" x14ac:dyDescent="0.4"/>
    <row r="178" ht="13.9" customHeight="1" x14ac:dyDescent="0.4"/>
    <row r="179" ht="13.9" customHeight="1" x14ac:dyDescent="0.4"/>
    <row r="180" ht="13.9" customHeight="1" x14ac:dyDescent="0.4"/>
    <row r="181" ht="13.9" customHeight="1" x14ac:dyDescent="0.4"/>
    <row r="182" ht="13.9" customHeight="1" x14ac:dyDescent="0.4"/>
    <row r="183" ht="13.9" customHeight="1" x14ac:dyDescent="0.4"/>
    <row r="184" ht="13.9" customHeight="1" x14ac:dyDescent="0.4"/>
    <row r="185" ht="13.9" customHeight="1" x14ac:dyDescent="0.4"/>
    <row r="186" ht="13.9" customHeight="1" x14ac:dyDescent="0.4"/>
    <row r="187" ht="13.9" customHeight="1" x14ac:dyDescent="0.4"/>
    <row r="188" ht="13.9" customHeight="1" x14ac:dyDescent="0.4"/>
    <row r="189" ht="13.9" customHeight="1" x14ac:dyDescent="0.4"/>
    <row r="190" ht="13.9" customHeight="1" x14ac:dyDescent="0.4"/>
    <row r="191" ht="13.9" customHeight="1" x14ac:dyDescent="0.4"/>
    <row r="192" ht="13.9" customHeight="1" x14ac:dyDescent="0.4"/>
    <row r="193" ht="13.9" customHeight="1" x14ac:dyDescent="0.4"/>
    <row r="194" ht="13.9" customHeight="1" x14ac:dyDescent="0.4"/>
    <row r="195" ht="13.9" customHeight="1" x14ac:dyDescent="0.4"/>
    <row r="196" ht="13.9" customHeight="1" x14ac:dyDescent="0.4"/>
    <row r="197" ht="13.9" customHeight="1" x14ac:dyDescent="0.4"/>
    <row r="198" ht="13.9" customHeight="1" x14ac:dyDescent="0.4"/>
    <row r="199" ht="13.9" customHeight="1" x14ac:dyDescent="0.4"/>
    <row r="200" ht="13.9" customHeight="1" x14ac:dyDescent="0.4"/>
    <row r="201" ht="13.9" customHeight="1" x14ac:dyDescent="0.4"/>
    <row r="202" ht="13.9" customHeight="1" x14ac:dyDescent="0.4"/>
    <row r="203" ht="13.9" customHeight="1" x14ac:dyDescent="0.4"/>
    <row r="204" ht="13.9" customHeight="1" x14ac:dyDescent="0.4"/>
    <row r="205" ht="13.9" customHeight="1" x14ac:dyDescent="0.4"/>
    <row r="206" ht="13.9" customHeight="1" x14ac:dyDescent="0.4"/>
    <row r="207" ht="13.9" customHeight="1" x14ac:dyDescent="0.4"/>
    <row r="208" ht="13.9" customHeight="1" x14ac:dyDescent="0.4"/>
    <row r="209" ht="13.9" customHeight="1" x14ac:dyDescent="0.4"/>
    <row r="210" ht="13.9" customHeight="1" x14ac:dyDescent="0.4"/>
    <row r="211" ht="13.9" customHeight="1" x14ac:dyDescent="0.4"/>
    <row r="212" ht="13.9" customHeight="1" x14ac:dyDescent="0.4"/>
    <row r="213" ht="13.9" customHeight="1" x14ac:dyDescent="0.4"/>
    <row r="214" ht="13.9" customHeight="1" x14ac:dyDescent="0.4"/>
    <row r="215" ht="13.9" customHeight="1" x14ac:dyDescent="0.4"/>
    <row r="216" ht="13.9" customHeight="1" x14ac:dyDescent="0.4"/>
    <row r="217" ht="13.9" customHeight="1" x14ac:dyDescent="0.4"/>
    <row r="218" ht="13.9" customHeight="1" x14ac:dyDescent="0.4"/>
    <row r="219" ht="13.9" customHeight="1" x14ac:dyDescent="0.4"/>
    <row r="220" ht="13.9" customHeight="1" x14ac:dyDescent="0.4"/>
    <row r="221" ht="13.9" customHeight="1" x14ac:dyDescent="0.4"/>
    <row r="222" ht="13.9" customHeight="1" x14ac:dyDescent="0.4"/>
    <row r="223" ht="13.9" customHeight="1" x14ac:dyDescent="0.4"/>
    <row r="224" ht="13.9" customHeight="1" x14ac:dyDescent="0.4"/>
    <row r="225" ht="13.9" customHeight="1" x14ac:dyDescent="0.4"/>
    <row r="226" ht="13.9" customHeight="1" x14ac:dyDescent="0.4"/>
    <row r="227" ht="13.9" customHeight="1" x14ac:dyDescent="0.4"/>
    <row r="228" ht="13.9" customHeight="1" x14ac:dyDescent="0.4"/>
    <row r="229" ht="13.9" customHeight="1" x14ac:dyDescent="0.4"/>
    <row r="230" ht="13.9" customHeight="1" x14ac:dyDescent="0.4"/>
    <row r="231" ht="13.9" customHeight="1" x14ac:dyDescent="0.4"/>
    <row r="232" ht="13.9" customHeight="1" x14ac:dyDescent="0.4"/>
    <row r="233" ht="13.9" customHeight="1" x14ac:dyDescent="0.4"/>
    <row r="234" ht="13.9" customHeight="1" x14ac:dyDescent="0.4"/>
    <row r="235" ht="13.9" customHeight="1" x14ac:dyDescent="0.4"/>
    <row r="236" ht="13.9" customHeight="1" x14ac:dyDescent="0.4"/>
    <row r="237" ht="13.9" customHeight="1" x14ac:dyDescent="0.4"/>
    <row r="238" ht="13.9" customHeight="1" x14ac:dyDescent="0.4"/>
    <row r="239" ht="13.9" customHeight="1" x14ac:dyDescent="0.4"/>
    <row r="240" ht="13.9" customHeight="1" x14ac:dyDescent="0.4"/>
    <row r="241" ht="13.9" customHeight="1" x14ac:dyDescent="0.4"/>
    <row r="242" ht="13.9" customHeight="1" x14ac:dyDescent="0.4"/>
    <row r="243" ht="13.9" customHeight="1" x14ac:dyDescent="0.4"/>
    <row r="244" ht="13.9" customHeight="1" x14ac:dyDescent="0.4"/>
    <row r="245" ht="13.9" customHeight="1" x14ac:dyDescent="0.4"/>
    <row r="246" ht="13.9" customHeight="1" x14ac:dyDescent="0.4"/>
    <row r="247" ht="13.9" customHeight="1" x14ac:dyDescent="0.4"/>
    <row r="248" ht="13.9" customHeight="1" x14ac:dyDescent="0.4"/>
    <row r="249" ht="13.9" customHeight="1" x14ac:dyDescent="0.4"/>
    <row r="250" ht="13.9" customHeight="1" x14ac:dyDescent="0.4"/>
    <row r="251" ht="13.9" customHeight="1" x14ac:dyDescent="0.4"/>
    <row r="252" ht="13.9" customHeight="1" x14ac:dyDescent="0.4"/>
    <row r="253" ht="13.9" customHeight="1" x14ac:dyDescent="0.4"/>
    <row r="254" ht="13.9" customHeight="1" x14ac:dyDescent="0.4"/>
    <row r="255" ht="13.9" customHeight="1" x14ac:dyDescent="0.4"/>
    <row r="256" ht="13.9" customHeight="1" x14ac:dyDescent="0.4"/>
    <row r="257" ht="13.9" customHeight="1" x14ac:dyDescent="0.4"/>
    <row r="258" ht="13.9" customHeight="1" x14ac:dyDescent="0.4"/>
    <row r="259" ht="13.9" customHeight="1" x14ac:dyDescent="0.4"/>
    <row r="260" ht="13.9" customHeight="1" x14ac:dyDescent="0.4"/>
    <row r="261" ht="13.9" customHeight="1" x14ac:dyDescent="0.4"/>
    <row r="262" ht="13.9" customHeight="1" x14ac:dyDescent="0.4"/>
    <row r="263" ht="13.9" customHeight="1" x14ac:dyDescent="0.4"/>
    <row r="264" ht="13.9" customHeight="1" x14ac:dyDescent="0.4"/>
    <row r="265" ht="13.9" customHeight="1" x14ac:dyDescent="0.4"/>
    <row r="266" ht="13.9" customHeight="1" x14ac:dyDescent="0.4"/>
    <row r="267" ht="13.9" customHeight="1" x14ac:dyDescent="0.4"/>
    <row r="268" ht="13.9" customHeight="1" x14ac:dyDescent="0.4"/>
    <row r="269" ht="13.9" customHeight="1" x14ac:dyDescent="0.4"/>
    <row r="270" ht="13.9" customHeight="1" x14ac:dyDescent="0.4"/>
    <row r="271" ht="13.9" customHeight="1" x14ac:dyDescent="0.4"/>
    <row r="272" ht="13.9" customHeight="1" x14ac:dyDescent="0.4"/>
    <row r="273" ht="13.9" customHeight="1" x14ac:dyDescent="0.4"/>
    <row r="274" ht="13.9" customHeight="1" x14ac:dyDescent="0.4"/>
    <row r="275" ht="13.9" customHeight="1" x14ac:dyDescent="0.4"/>
    <row r="276" ht="13.9" customHeight="1" x14ac:dyDescent="0.4"/>
    <row r="277" ht="13.9" customHeight="1" x14ac:dyDescent="0.4"/>
    <row r="278" ht="13.9" customHeight="1" x14ac:dyDescent="0.4"/>
    <row r="279" ht="13.9" customHeight="1" x14ac:dyDescent="0.4"/>
    <row r="280" ht="13.9" customHeight="1" x14ac:dyDescent="0.4"/>
    <row r="281" ht="13.9" customHeight="1" x14ac:dyDescent="0.4"/>
    <row r="282" ht="13.9" customHeight="1" x14ac:dyDescent="0.4"/>
    <row r="283" ht="13.9" customHeight="1" x14ac:dyDescent="0.4"/>
    <row r="284" ht="13.9" customHeight="1" x14ac:dyDescent="0.4"/>
    <row r="285" ht="13.9" customHeight="1" x14ac:dyDescent="0.4"/>
    <row r="286" ht="13.9" customHeight="1" x14ac:dyDescent="0.4"/>
    <row r="287" ht="13.9" customHeight="1" x14ac:dyDescent="0.4"/>
    <row r="288" ht="13.9" customHeight="1" x14ac:dyDescent="0.4"/>
    <row r="289" ht="13.9" customHeight="1" x14ac:dyDescent="0.4"/>
    <row r="290" ht="13.9" customHeight="1" x14ac:dyDescent="0.4"/>
    <row r="291" ht="13.9" customHeight="1" x14ac:dyDescent="0.4"/>
    <row r="292" ht="13.9" customHeight="1" x14ac:dyDescent="0.4"/>
    <row r="293" ht="13.9" customHeight="1" x14ac:dyDescent="0.4"/>
    <row r="294" ht="13.9" customHeight="1" x14ac:dyDescent="0.4"/>
    <row r="295" ht="13.9" customHeight="1" x14ac:dyDescent="0.4"/>
    <row r="296" ht="13.9" customHeight="1" x14ac:dyDescent="0.4"/>
    <row r="297" ht="13.9" customHeight="1" x14ac:dyDescent="0.4"/>
    <row r="298" ht="13.9" customHeight="1" x14ac:dyDescent="0.4"/>
    <row r="299" ht="13.9" customHeight="1" x14ac:dyDescent="0.4"/>
    <row r="300" ht="13.9" customHeight="1" x14ac:dyDescent="0.4"/>
    <row r="301" ht="13.9" customHeight="1" x14ac:dyDescent="0.4"/>
    <row r="302" ht="13.9" customHeight="1" x14ac:dyDescent="0.4"/>
    <row r="303" ht="13.9" customHeight="1" x14ac:dyDescent="0.4"/>
    <row r="304" ht="13.9" customHeight="1" x14ac:dyDescent="0.4"/>
    <row r="305" ht="13.9" customHeight="1" x14ac:dyDescent="0.4"/>
    <row r="306" ht="13.9" customHeight="1" x14ac:dyDescent="0.4"/>
    <row r="307" ht="13.9" customHeight="1" x14ac:dyDescent="0.4"/>
    <row r="308" ht="13.9" customHeight="1" x14ac:dyDescent="0.4"/>
    <row r="309" ht="13.9" customHeight="1" x14ac:dyDescent="0.4"/>
    <row r="310" ht="13.9" customHeight="1" x14ac:dyDescent="0.4"/>
    <row r="311" ht="13.9" customHeight="1" x14ac:dyDescent="0.4"/>
    <row r="312" ht="13.9" customHeight="1" x14ac:dyDescent="0.4"/>
    <row r="313" ht="13.9" customHeight="1" x14ac:dyDescent="0.4"/>
    <row r="314" ht="13.9" customHeight="1" x14ac:dyDescent="0.4"/>
    <row r="315" ht="13.9" customHeight="1" x14ac:dyDescent="0.4"/>
    <row r="316" ht="13.9" customHeight="1" x14ac:dyDescent="0.4"/>
    <row r="317" ht="13.9" customHeight="1" x14ac:dyDescent="0.4"/>
    <row r="318" ht="13.9" customHeight="1" x14ac:dyDescent="0.4"/>
    <row r="319" ht="13.9" customHeight="1" x14ac:dyDescent="0.4"/>
    <row r="320" ht="13.9" customHeight="1" x14ac:dyDescent="0.4"/>
    <row r="321" ht="13.9" customHeight="1" x14ac:dyDescent="0.4"/>
    <row r="322" ht="13.9" customHeight="1" x14ac:dyDescent="0.4"/>
    <row r="323" ht="13.9" customHeight="1" x14ac:dyDescent="0.4"/>
    <row r="324" ht="13.9" customHeight="1" x14ac:dyDescent="0.4"/>
    <row r="325" ht="13.9" customHeight="1" x14ac:dyDescent="0.4"/>
    <row r="326" ht="13.9" customHeight="1" x14ac:dyDescent="0.4"/>
    <row r="327" ht="13.9" customHeight="1" x14ac:dyDescent="0.4"/>
    <row r="328" ht="13.9" customHeight="1" x14ac:dyDescent="0.4"/>
    <row r="329" ht="13.9" customHeight="1" x14ac:dyDescent="0.4"/>
    <row r="330" ht="13.9" customHeight="1" x14ac:dyDescent="0.4"/>
    <row r="331" ht="13.9" customHeight="1" x14ac:dyDescent="0.4"/>
    <row r="332" ht="13.9" customHeight="1" x14ac:dyDescent="0.4"/>
    <row r="333" ht="13.9" customHeight="1" x14ac:dyDescent="0.4"/>
    <row r="334" ht="13.9" customHeight="1" x14ac:dyDescent="0.4"/>
    <row r="335" ht="13.9" customHeight="1" x14ac:dyDescent="0.4"/>
    <row r="336" ht="13.9" customHeight="1" x14ac:dyDescent="0.4"/>
    <row r="337" ht="13.9" customHeight="1" x14ac:dyDescent="0.4"/>
    <row r="338" ht="13.9" customHeight="1" x14ac:dyDescent="0.4"/>
    <row r="339" ht="13.9" customHeight="1" x14ac:dyDescent="0.4"/>
    <row r="340" ht="13.9" customHeight="1" x14ac:dyDescent="0.4"/>
    <row r="341" ht="13.9" customHeight="1" x14ac:dyDescent="0.4"/>
    <row r="342" ht="13.9" customHeight="1" x14ac:dyDescent="0.4"/>
    <row r="343" ht="13.9" customHeight="1" x14ac:dyDescent="0.4"/>
    <row r="344" ht="13.9" customHeight="1" x14ac:dyDescent="0.4"/>
    <row r="345" ht="13.9" customHeight="1" x14ac:dyDescent="0.4"/>
    <row r="346" ht="13.9" customHeight="1" x14ac:dyDescent="0.4"/>
    <row r="347" ht="13.9" customHeight="1" x14ac:dyDescent="0.4"/>
    <row r="348" ht="13.9" customHeight="1" x14ac:dyDescent="0.4"/>
    <row r="349" ht="13.9" customHeight="1" x14ac:dyDescent="0.4"/>
    <row r="350" ht="13.9" customHeight="1" x14ac:dyDescent="0.4"/>
    <row r="351" ht="13.9" customHeight="1" x14ac:dyDescent="0.4"/>
    <row r="352" ht="13.9" customHeight="1" x14ac:dyDescent="0.4"/>
    <row r="353" ht="13.9" customHeight="1" x14ac:dyDescent="0.4"/>
    <row r="354" ht="13.9" customHeight="1" x14ac:dyDescent="0.4"/>
    <row r="355" ht="13.9" customHeight="1" x14ac:dyDescent="0.4"/>
    <row r="356" ht="13.9" customHeight="1" x14ac:dyDescent="0.4"/>
    <row r="357" ht="13.9" customHeight="1" x14ac:dyDescent="0.4"/>
    <row r="358" ht="13.9" customHeight="1" x14ac:dyDescent="0.4"/>
    <row r="359" ht="13.9" customHeight="1" x14ac:dyDescent="0.4"/>
    <row r="360" ht="13.9" customHeight="1" x14ac:dyDescent="0.4"/>
    <row r="361" ht="13.9" customHeight="1" x14ac:dyDescent="0.4"/>
    <row r="362" ht="13.9" customHeight="1" x14ac:dyDescent="0.4"/>
    <row r="363" ht="13.9" customHeight="1" x14ac:dyDescent="0.4"/>
    <row r="364" ht="13.9" customHeight="1" x14ac:dyDescent="0.4"/>
    <row r="365" ht="13.9" customHeight="1" x14ac:dyDescent="0.4"/>
    <row r="366" ht="13.9" customHeight="1" x14ac:dyDescent="0.4"/>
    <row r="367" ht="13.9" customHeight="1" x14ac:dyDescent="0.4"/>
    <row r="368" ht="13.9" customHeight="1" x14ac:dyDescent="0.4"/>
    <row r="369" ht="13.9" customHeight="1" x14ac:dyDescent="0.4"/>
    <row r="370" ht="13.9" customHeight="1" x14ac:dyDescent="0.4"/>
    <row r="371" ht="13.9" customHeight="1" x14ac:dyDescent="0.4"/>
    <row r="372" ht="13.9" customHeight="1" x14ac:dyDescent="0.4"/>
    <row r="373" ht="13.9" customHeight="1" x14ac:dyDescent="0.4"/>
    <row r="374" ht="13.9" customHeight="1" x14ac:dyDescent="0.4"/>
    <row r="375" ht="13.9" customHeight="1" x14ac:dyDescent="0.4"/>
    <row r="376" ht="13.9" customHeight="1" x14ac:dyDescent="0.4"/>
    <row r="377" ht="13.9" customHeight="1" x14ac:dyDescent="0.4"/>
    <row r="378" ht="13.9" customHeight="1" x14ac:dyDescent="0.4"/>
    <row r="379" ht="13.9" customHeight="1" x14ac:dyDescent="0.4"/>
    <row r="380" ht="13.9" customHeight="1" x14ac:dyDescent="0.4"/>
    <row r="381" ht="13.9" customHeight="1" x14ac:dyDescent="0.4"/>
    <row r="382" ht="13.9" customHeight="1" x14ac:dyDescent="0.4"/>
    <row r="383" ht="13.9" customHeight="1" x14ac:dyDescent="0.4"/>
    <row r="384" ht="13.9" customHeight="1" x14ac:dyDescent="0.4"/>
    <row r="385" ht="13.9" customHeight="1" x14ac:dyDescent="0.4"/>
    <row r="386" ht="13.9" customHeight="1" x14ac:dyDescent="0.4"/>
    <row r="387" ht="13.9" customHeight="1" x14ac:dyDescent="0.4"/>
    <row r="388" ht="13.9" customHeight="1" x14ac:dyDescent="0.4"/>
    <row r="389" ht="13.9" customHeight="1" x14ac:dyDescent="0.4"/>
    <row r="390" ht="13.9" customHeight="1" x14ac:dyDescent="0.4"/>
    <row r="391" ht="13.9" customHeight="1" x14ac:dyDescent="0.4"/>
    <row r="392" ht="13.9" customHeight="1" x14ac:dyDescent="0.4"/>
    <row r="393" ht="13.9" customHeight="1" x14ac:dyDescent="0.4"/>
    <row r="394" ht="13.9" customHeight="1" x14ac:dyDescent="0.4"/>
    <row r="395" ht="13.9" customHeight="1" x14ac:dyDescent="0.4"/>
    <row r="396" ht="13.9" customHeight="1" x14ac:dyDescent="0.4"/>
    <row r="397" ht="13.9" customHeight="1" x14ac:dyDescent="0.4"/>
    <row r="398" ht="13.9" customHeight="1" x14ac:dyDescent="0.4"/>
    <row r="399" ht="13.9" customHeight="1" x14ac:dyDescent="0.4"/>
    <row r="400" ht="13.9" customHeight="1" x14ac:dyDescent="0.4"/>
    <row r="401" ht="13.9" customHeight="1" x14ac:dyDescent="0.4"/>
    <row r="402" ht="13.9" customHeight="1" x14ac:dyDescent="0.4"/>
    <row r="403" ht="13.9" customHeight="1" x14ac:dyDescent="0.4"/>
    <row r="404" ht="13.9" customHeight="1" x14ac:dyDescent="0.4"/>
    <row r="405" ht="13.9" customHeight="1" x14ac:dyDescent="0.4"/>
    <row r="406" ht="13.9" customHeight="1" x14ac:dyDescent="0.4"/>
    <row r="407" ht="13.9" customHeight="1" x14ac:dyDescent="0.4"/>
    <row r="408" ht="13.9" customHeight="1" x14ac:dyDescent="0.4"/>
    <row r="409" ht="13.9" customHeight="1" x14ac:dyDescent="0.4"/>
    <row r="410" ht="13.9" customHeight="1" x14ac:dyDescent="0.4"/>
    <row r="411" ht="13.9" customHeight="1" x14ac:dyDescent="0.4"/>
    <row r="412" ht="13.9" customHeight="1" x14ac:dyDescent="0.4"/>
    <row r="413" ht="13.9" customHeight="1" x14ac:dyDescent="0.4"/>
    <row r="414" ht="13.9" customHeight="1" x14ac:dyDescent="0.4"/>
    <row r="415" ht="13.9" customHeight="1" x14ac:dyDescent="0.4"/>
    <row r="416" ht="13.9" customHeight="1" x14ac:dyDescent="0.4"/>
    <row r="417" ht="13.9" customHeight="1" x14ac:dyDescent="0.4"/>
    <row r="418" ht="13.9" customHeight="1" x14ac:dyDescent="0.4"/>
    <row r="419" ht="13.9" customHeight="1" x14ac:dyDescent="0.4"/>
    <row r="420" ht="13.9" customHeight="1" x14ac:dyDescent="0.4"/>
    <row r="421" ht="13.9" customHeight="1" x14ac:dyDescent="0.4"/>
    <row r="422" ht="13.9" customHeight="1" x14ac:dyDescent="0.4"/>
    <row r="423" ht="13.9" customHeight="1" x14ac:dyDescent="0.4"/>
    <row r="424" ht="13.9" customHeight="1" x14ac:dyDescent="0.4"/>
    <row r="425" ht="13.9" customHeight="1" x14ac:dyDescent="0.4"/>
    <row r="426" ht="13.9" customHeight="1" x14ac:dyDescent="0.4"/>
    <row r="427" ht="13.9" customHeight="1" x14ac:dyDescent="0.4"/>
    <row r="428" ht="13.9" customHeight="1" x14ac:dyDescent="0.4"/>
    <row r="429" ht="13.9" customHeight="1" x14ac:dyDescent="0.4"/>
    <row r="430" ht="13.9" customHeight="1" x14ac:dyDescent="0.4"/>
    <row r="431" ht="13.9" customHeight="1" x14ac:dyDescent="0.4"/>
    <row r="432" ht="13.9" customHeight="1" x14ac:dyDescent="0.4"/>
    <row r="433" ht="13.9" customHeight="1" x14ac:dyDescent="0.4"/>
    <row r="434" ht="13.9" customHeight="1" x14ac:dyDescent="0.4"/>
    <row r="435" ht="13.9" customHeight="1" x14ac:dyDescent="0.4"/>
    <row r="436" ht="13.9" customHeight="1" x14ac:dyDescent="0.4"/>
    <row r="437" ht="13.9" customHeight="1" x14ac:dyDescent="0.4"/>
    <row r="438" ht="13.9" customHeight="1" x14ac:dyDescent="0.4"/>
    <row r="439" ht="13.9" customHeight="1" x14ac:dyDescent="0.4"/>
    <row r="440" ht="13.9" customHeight="1" x14ac:dyDescent="0.4"/>
    <row r="441" ht="13.9" customHeight="1" x14ac:dyDescent="0.4"/>
    <row r="442" ht="13.9" customHeight="1" x14ac:dyDescent="0.4"/>
    <row r="443" ht="13.9" customHeight="1" x14ac:dyDescent="0.4"/>
    <row r="444" ht="13.9" customHeight="1" x14ac:dyDescent="0.4"/>
    <row r="445" ht="13.9" customHeight="1" x14ac:dyDescent="0.4"/>
    <row r="446" ht="13.9" customHeight="1" x14ac:dyDescent="0.4"/>
    <row r="447" ht="13.9" customHeight="1" x14ac:dyDescent="0.4"/>
    <row r="448" ht="13.9" customHeight="1" x14ac:dyDescent="0.4"/>
    <row r="449" ht="13.9" customHeight="1" x14ac:dyDescent="0.4"/>
    <row r="450" ht="13.9" customHeight="1" x14ac:dyDescent="0.4"/>
    <row r="451" ht="13.9" customHeight="1" x14ac:dyDescent="0.4"/>
    <row r="452" ht="13.9" customHeight="1" x14ac:dyDescent="0.4"/>
    <row r="453" ht="13.9" customHeight="1" x14ac:dyDescent="0.4"/>
    <row r="454" ht="13.9" customHeight="1" x14ac:dyDescent="0.4"/>
    <row r="455" ht="13.9" customHeight="1" x14ac:dyDescent="0.4"/>
    <row r="456" ht="13.9" customHeight="1" x14ac:dyDescent="0.4"/>
    <row r="457" ht="13.9" customHeight="1" x14ac:dyDescent="0.4"/>
    <row r="458" ht="13.9" customHeight="1" x14ac:dyDescent="0.4"/>
    <row r="459" ht="13.9" customHeight="1" x14ac:dyDescent="0.4"/>
    <row r="460" ht="13.9" customHeight="1" x14ac:dyDescent="0.4"/>
    <row r="461" ht="13.9" customHeight="1" x14ac:dyDescent="0.4"/>
    <row r="462" ht="13.9" customHeight="1" x14ac:dyDescent="0.4"/>
    <row r="463" ht="13.9" customHeight="1" x14ac:dyDescent="0.4"/>
    <row r="464" ht="13.9" customHeight="1" x14ac:dyDescent="0.4"/>
    <row r="465" ht="13.9" customHeight="1" x14ac:dyDescent="0.4"/>
    <row r="466" ht="13.9" customHeight="1" x14ac:dyDescent="0.4"/>
    <row r="467" ht="13.9" customHeight="1" x14ac:dyDescent="0.4"/>
    <row r="468" ht="13.9" customHeight="1" x14ac:dyDescent="0.4"/>
    <row r="469" ht="13.9" customHeight="1" x14ac:dyDescent="0.4"/>
    <row r="470" ht="13.9" customHeight="1" x14ac:dyDescent="0.4"/>
    <row r="471" ht="13.9" customHeight="1" x14ac:dyDescent="0.4"/>
    <row r="472" ht="13.9" customHeight="1" x14ac:dyDescent="0.4"/>
    <row r="473" ht="13.9" customHeight="1" x14ac:dyDescent="0.4"/>
    <row r="474" ht="13.9" customHeight="1" x14ac:dyDescent="0.4"/>
    <row r="475" ht="13.9" customHeight="1" x14ac:dyDescent="0.4"/>
    <row r="476" ht="13.9" customHeight="1" x14ac:dyDescent="0.4"/>
    <row r="477" ht="13.9" customHeight="1" x14ac:dyDescent="0.4"/>
    <row r="478" ht="13.9" customHeight="1" x14ac:dyDescent="0.4"/>
    <row r="479" ht="13.9" customHeight="1" x14ac:dyDescent="0.4"/>
    <row r="480" ht="13.9" customHeight="1" x14ac:dyDescent="0.4"/>
    <row r="481" ht="13.9" customHeight="1" x14ac:dyDescent="0.4"/>
    <row r="482" ht="13.9" customHeight="1" x14ac:dyDescent="0.4"/>
    <row r="483" ht="13.9" customHeight="1" x14ac:dyDescent="0.4"/>
    <row r="484" ht="13.9" customHeight="1" x14ac:dyDescent="0.4"/>
    <row r="485" ht="13.9" customHeight="1" x14ac:dyDescent="0.4"/>
    <row r="486" ht="13.9" customHeight="1" x14ac:dyDescent="0.4"/>
    <row r="487" ht="13.9" customHeight="1" x14ac:dyDescent="0.4"/>
    <row r="488" ht="13.9" customHeight="1" x14ac:dyDescent="0.4"/>
    <row r="489" ht="13.9" customHeight="1" x14ac:dyDescent="0.4"/>
    <row r="490" ht="13.9" customHeight="1" x14ac:dyDescent="0.4"/>
    <row r="491" ht="13.9" customHeight="1" x14ac:dyDescent="0.4"/>
    <row r="492" ht="13.9" customHeight="1" x14ac:dyDescent="0.4"/>
    <row r="493" ht="13.9" customHeight="1" x14ac:dyDescent="0.4"/>
    <row r="494" ht="13.9" customHeight="1" x14ac:dyDescent="0.4"/>
    <row r="495" ht="13.9" customHeight="1" x14ac:dyDescent="0.4"/>
    <row r="496" ht="13.9" customHeight="1" x14ac:dyDescent="0.4"/>
    <row r="497" ht="13.9" customHeight="1" x14ac:dyDescent="0.4"/>
    <row r="498" ht="13.9" customHeight="1" x14ac:dyDescent="0.4"/>
    <row r="499" ht="13.9" customHeight="1" x14ac:dyDescent="0.4"/>
    <row r="500" ht="13.9" customHeight="1" x14ac:dyDescent="0.4"/>
    <row r="501" ht="13.9" customHeight="1" x14ac:dyDescent="0.4"/>
    <row r="502" ht="13.9" customHeight="1" x14ac:dyDescent="0.4"/>
    <row r="503" ht="13.9" customHeight="1" x14ac:dyDescent="0.4"/>
    <row r="504" ht="13.9" customHeight="1" x14ac:dyDescent="0.4"/>
    <row r="505" ht="13.9" customHeight="1" x14ac:dyDescent="0.4"/>
    <row r="506" ht="13.9" customHeight="1" x14ac:dyDescent="0.4"/>
    <row r="507" ht="13.9" customHeight="1" x14ac:dyDescent="0.4"/>
    <row r="508" ht="13.9" customHeight="1" x14ac:dyDescent="0.4"/>
    <row r="509" ht="13.9" customHeight="1" x14ac:dyDescent="0.4"/>
    <row r="510" ht="13.9" customHeight="1" x14ac:dyDescent="0.4"/>
    <row r="511" ht="13.9" customHeight="1" x14ac:dyDescent="0.4"/>
    <row r="512" ht="13.9" customHeight="1" x14ac:dyDescent="0.4"/>
    <row r="513" ht="13.9" customHeight="1" x14ac:dyDescent="0.4"/>
    <row r="514" ht="13.9" customHeight="1" x14ac:dyDescent="0.4"/>
    <row r="515" ht="13.9" customHeight="1" x14ac:dyDescent="0.4"/>
    <row r="516" ht="13.9" customHeight="1" x14ac:dyDescent="0.4"/>
    <row r="517" ht="13.9" customHeight="1" x14ac:dyDescent="0.4"/>
    <row r="518" ht="13.9" customHeight="1" x14ac:dyDescent="0.4"/>
    <row r="519" ht="13.9" customHeight="1" x14ac:dyDescent="0.4"/>
    <row r="520" ht="13.9" customHeight="1" x14ac:dyDescent="0.4"/>
    <row r="521" ht="13.9" customHeight="1" x14ac:dyDescent="0.4"/>
    <row r="522" ht="13.9" customHeight="1" x14ac:dyDescent="0.4"/>
    <row r="523" ht="13.9" customHeight="1" x14ac:dyDescent="0.4"/>
    <row r="524" ht="13.9" customHeight="1" x14ac:dyDescent="0.4"/>
    <row r="525" ht="13.9" customHeight="1" x14ac:dyDescent="0.4"/>
    <row r="526" ht="13.9" customHeight="1" x14ac:dyDescent="0.4"/>
    <row r="527" ht="13.9" customHeight="1" x14ac:dyDescent="0.4"/>
    <row r="528" ht="13.9" customHeight="1" x14ac:dyDescent="0.4"/>
    <row r="529" ht="13.9" customHeight="1" x14ac:dyDescent="0.4"/>
    <row r="530" ht="13.9" customHeight="1" x14ac:dyDescent="0.4"/>
    <row r="531" ht="13.9" customHeight="1" x14ac:dyDescent="0.4"/>
    <row r="532" ht="13.9" customHeight="1" x14ac:dyDescent="0.4"/>
    <row r="533" ht="13.9" customHeight="1" x14ac:dyDescent="0.4"/>
    <row r="534" ht="13.9" customHeight="1" x14ac:dyDescent="0.4"/>
    <row r="535" ht="13.9" customHeight="1" x14ac:dyDescent="0.4"/>
    <row r="536" ht="13.9" customHeight="1" x14ac:dyDescent="0.4"/>
    <row r="537" ht="13.9" customHeight="1" x14ac:dyDescent="0.4"/>
    <row r="538" ht="13.9" customHeight="1" x14ac:dyDescent="0.4"/>
    <row r="539" ht="13.9" customHeight="1" x14ac:dyDescent="0.4"/>
    <row r="540" ht="13.9" customHeight="1" x14ac:dyDescent="0.4"/>
    <row r="541" ht="13.9" customHeight="1" x14ac:dyDescent="0.4"/>
    <row r="542" ht="13.9" customHeight="1" x14ac:dyDescent="0.4"/>
    <row r="543" ht="13.9" customHeight="1" x14ac:dyDescent="0.4"/>
    <row r="544" ht="13.9" customHeight="1" x14ac:dyDescent="0.4"/>
    <row r="545" ht="13.9" customHeight="1" x14ac:dyDescent="0.4"/>
    <row r="546" ht="13.9" customHeight="1" x14ac:dyDescent="0.4"/>
    <row r="547" ht="13.9" customHeight="1" x14ac:dyDescent="0.4"/>
    <row r="548" ht="13.9" customHeight="1" x14ac:dyDescent="0.4"/>
    <row r="549" ht="13.9" customHeight="1" x14ac:dyDescent="0.4"/>
    <row r="550" ht="13.9" customHeight="1" x14ac:dyDescent="0.4"/>
    <row r="551" ht="13.9" customHeight="1" x14ac:dyDescent="0.4"/>
    <row r="552" ht="13.9" customHeight="1" x14ac:dyDescent="0.4"/>
    <row r="553" ht="13.9" customHeight="1" x14ac:dyDescent="0.4"/>
    <row r="554" ht="13.9" customHeight="1" x14ac:dyDescent="0.4"/>
    <row r="555" ht="13.9" customHeight="1" x14ac:dyDescent="0.4"/>
    <row r="556" ht="13.9" customHeight="1" x14ac:dyDescent="0.4"/>
    <row r="557" ht="13.9" customHeight="1" x14ac:dyDescent="0.4"/>
    <row r="558" ht="13.9" customHeight="1" x14ac:dyDescent="0.4"/>
    <row r="559" ht="13.9" customHeight="1" x14ac:dyDescent="0.4"/>
    <row r="560" ht="13.9" customHeight="1" x14ac:dyDescent="0.4"/>
    <row r="561" ht="13.9" customHeight="1" x14ac:dyDescent="0.4"/>
    <row r="562" ht="13.9" customHeight="1" x14ac:dyDescent="0.4"/>
    <row r="563" ht="13.9" customHeight="1" x14ac:dyDescent="0.4"/>
    <row r="564" ht="13.9" customHeight="1" x14ac:dyDescent="0.4"/>
    <row r="565" ht="13.9" customHeight="1" x14ac:dyDescent="0.4"/>
    <row r="566" ht="13.9" customHeight="1" x14ac:dyDescent="0.4"/>
    <row r="567" ht="13.9" customHeight="1" x14ac:dyDescent="0.4"/>
    <row r="568" ht="13.9" customHeight="1" x14ac:dyDescent="0.4"/>
    <row r="569" ht="13.9" customHeight="1" x14ac:dyDescent="0.4"/>
    <row r="570" ht="13.9" customHeight="1" x14ac:dyDescent="0.4"/>
    <row r="571" ht="13.9" customHeight="1" x14ac:dyDescent="0.4"/>
    <row r="572" ht="13.9" customHeight="1" x14ac:dyDescent="0.4"/>
    <row r="573" ht="13.9" customHeight="1" x14ac:dyDescent="0.4"/>
    <row r="574" ht="13.9" customHeight="1" x14ac:dyDescent="0.4"/>
    <row r="575" ht="13.9" customHeight="1" x14ac:dyDescent="0.4"/>
    <row r="576" ht="13.9" customHeight="1" x14ac:dyDescent="0.4"/>
    <row r="577" ht="13.9" customHeight="1" x14ac:dyDescent="0.4"/>
    <row r="578" ht="13.9" customHeight="1" x14ac:dyDescent="0.4"/>
    <row r="579" ht="13.9" customHeight="1" x14ac:dyDescent="0.4"/>
    <row r="580" ht="13.9" customHeight="1" x14ac:dyDescent="0.4"/>
    <row r="581" ht="13.9" customHeight="1" x14ac:dyDescent="0.4"/>
    <row r="582" ht="13.9" customHeight="1" x14ac:dyDescent="0.4"/>
    <row r="583" ht="13.9" customHeight="1" x14ac:dyDescent="0.4"/>
    <row r="584" ht="13.9" customHeight="1" x14ac:dyDescent="0.4"/>
    <row r="585" ht="13.9" customHeight="1" x14ac:dyDescent="0.4"/>
    <row r="586" ht="13.9" customHeight="1" x14ac:dyDescent="0.4"/>
    <row r="587" ht="13.9" customHeight="1" x14ac:dyDescent="0.4"/>
    <row r="588" ht="13.9" customHeight="1" x14ac:dyDescent="0.4"/>
    <row r="589" ht="13.9" customHeight="1" x14ac:dyDescent="0.4"/>
    <row r="590" ht="13.9" customHeight="1" x14ac:dyDescent="0.4"/>
    <row r="591" ht="13.9" customHeight="1" x14ac:dyDescent="0.4"/>
    <row r="592" ht="13.9" customHeight="1" x14ac:dyDescent="0.4"/>
    <row r="593" ht="13.9" customHeight="1" x14ac:dyDescent="0.4"/>
    <row r="594" ht="13.9" customHeight="1" x14ac:dyDescent="0.4"/>
    <row r="595" ht="13.9" customHeight="1" x14ac:dyDescent="0.4"/>
    <row r="596" ht="13.9" customHeight="1" x14ac:dyDescent="0.4"/>
    <row r="597" ht="13.9" customHeight="1" x14ac:dyDescent="0.4"/>
    <row r="598" ht="13.9" customHeight="1" x14ac:dyDescent="0.4"/>
    <row r="599" ht="13.9" customHeight="1" x14ac:dyDescent="0.4"/>
    <row r="600" ht="13.9" customHeight="1" x14ac:dyDescent="0.4"/>
    <row r="601" ht="13.9" customHeight="1" x14ac:dyDescent="0.4"/>
    <row r="602" ht="13.9" customHeight="1" x14ac:dyDescent="0.4"/>
    <row r="603" ht="13.9" customHeight="1" x14ac:dyDescent="0.4"/>
    <row r="604" ht="13.9" customHeight="1" x14ac:dyDescent="0.4"/>
    <row r="605" ht="13.9" customHeight="1" x14ac:dyDescent="0.4"/>
    <row r="606" ht="13.9" customHeight="1" x14ac:dyDescent="0.4"/>
    <row r="607" ht="13.9" customHeight="1" x14ac:dyDescent="0.4"/>
    <row r="608" ht="13.9" customHeight="1" x14ac:dyDescent="0.4"/>
    <row r="609" ht="13.9" customHeight="1" x14ac:dyDescent="0.4"/>
    <row r="610" ht="13.9" customHeight="1" x14ac:dyDescent="0.4"/>
    <row r="611" ht="13.9" customHeight="1" x14ac:dyDescent="0.4"/>
    <row r="612" ht="13.9" customHeight="1" x14ac:dyDescent="0.4"/>
    <row r="613" ht="13.9" customHeight="1" x14ac:dyDescent="0.4"/>
    <row r="614" ht="13.9" customHeight="1" x14ac:dyDescent="0.4"/>
    <row r="615" ht="13.9" customHeight="1" x14ac:dyDescent="0.4"/>
    <row r="616" ht="13.9" customHeight="1" x14ac:dyDescent="0.4"/>
    <row r="617" ht="13.9" customHeight="1" x14ac:dyDescent="0.4"/>
    <row r="618" ht="13.9" customHeight="1" x14ac:dyDescent="0.4"/>
    <row r="619" ht="13.9" customHeight="1" x14ac:dyDescent="0.4"/>
    <row r="620" ht="13.9" customHeight="1" x14ac:dyDescent="0.4"/>
    <row r="621" ht="13.9" customHeight="1" x14ac:dyDescent="0.4"/>
    <row r="622" ht="13.9" customHeight="1" x14ac:dyDescent="0.4"/>
    <row r="623" ht="13.9" customHeight="1" x14ac:dyDescent="0.4"/>
    <row r="624" ht="13.9" customHeight="1" x14ac:dyDescent="0.4"/>
    <row r="625" ht="13.9" customHeight="1" x14ac:dyDescent="0.4"/>
    <row r="626" ht="13.9" customHeight="1" x14ac:dyDescent="0.4"/>
    <row r="627" ht="13.9" customHeight="1" x14ac:dyDescent="0.4"/>
    <row r="628" ht="13.9" customHeight="1" x14ac:dyDescent="0.4"/>
    <row r="629" ht="13.9" customHeight="1" x14ac:dyDescent="0.4"/>
    <row r="630" ht="13.9" customHeight="1" x14ac:dyDescent="0.4"/>
    <row r="631" ht="13.9" customHeight="1" x14ac:dyDescent="0.4"/>
    <row r="632" ht="13.9" customHeight="1" x14ac:dyDescent="0.4"/>
    <row r="633" ht="13.9" customHeight="1" x14ac:dyDescent="0.4"/>
    <row r="634" ht="13.9" customHeight="1" x14ac:dyDescent="0.4"/>
    <row r="635" ht="13.9" customHeight="1" x14ac:dyDescent="0.4"/>
    <row r="636" ht="13.9" customHeight="1" x14ac:dyDescent="0.4"/>
    <row r="637" ht="13.9" customHeight="1" x14ac:dyDescent="0.4"/>
    <row r="638" ht="13.9" customHeight="1" x14ac:dyDescent="0.4"/>
    <row r="639" ht="13.9" customHeight="1" x14ac:dyDescent="0.4"/>
    <row r="640" ht="13.9" customHeight="1" x14ac:dyDescent="0.4"/>
    <row r="641" ht="13.9" customHeight="1" x14ac:dyDescent="0.4"/>
    <row r="642" ht="13.9" customHeight="1" x14ac:dyDescent="0.4"/>
    <row r="643" ht="13.9" customHeight="1" x14ac:dyDescent="0.4"/>
    <row r="644" ht="13.9" customHeight="1" x14ac:dyDescent="0.4"/>
    <row r="645" ht="13.9" customHeight="1" x14ac:dyDescent="0.4"/>
    <row r="646" ht="13.9" customHeight="1" x14ac:dyDescent="0.4"/>
    <row r="647" ht="13.9" customHeight="1" x14ac:dyDescent="0.4"/>
    <row r="648" ht="13.9" customHeight="1" x14ac:dyDescent="0.4"/>
    <row r="649" ht="13.9" customHeight="1" x14ac:dyDescent="0.4"/>
    <row r="650" ht="13.9" customHeight="1" x14ac:dyDescent="0.4"/>
    <row r="651" ht="13.9" customHeight="1" x14ac:dyDescent="0.4"/>
    <row r="652" ht="13.9" customHeight="1" x14ac:dyDescent="0.4"/>
    <row r="653" ht="13.9" customHeight="1" x14ac:dyDescent="0.4"/>
    <row r="654" ht="13.9" customHeight="1" x14ac:dyDescent="0.4"/>
    <row r="655" ht="13.9" customHeight="1" x14ac:dyDescent="0.4"/>
    <row r="656" ht="13.9" customHeight="1" x14ac:dyDescent="0.4"/>
    <row r="657" ht="13.9" customHeight="1" x14ac:dyDescent="0.4"/>
    <row r="658" ht="13.9" customHeight="1" x14ac:dyDescent="0.4"/>
    <row r="659" ht="13.9" customHeight="1" x14ac:dyDescent="0.4"/>
    <row r="660" ht="13.9" customHeight="1" x14ac:dyDescent="0.4"/>
    <row r="661" ht="13.9" customHeight="1" x14ac:dyDescent="0.4"/>
    <row r="662" ht="13.9" customHeight="1" x14ac:dyDescent="0.4"/>
    <row r="663" ht="13.9" customHeight="1" x14ac:dyDescent="0.4"/>
    <row r="664" ht="13.9" customHeight="1" x14ac:dyDescent="0.4"/>
    <row r="665" ht="13.9" customHeight="1" x14ac:dyDescent="0.4"/>
    <row r="666" ht="13.9" customHeight="1" x14ac:dyDescent="0.4"/>
    <row r="667" ht="13.9" customHeight="1" x14ac:dyDescent="0.4"/>
    <row r="668" ht="13.9" customHeight="1" x14ac:dyDescent="0.4"/>
    <row r="669" ht="13.9" customHeight="1" x14ac:dyDescent="0.4"/>
    <row r="670" ht="13.9" customHeight="1" x14ac:dyDescent="0.4"/>
    <row r="671" ht="13.9" customHeight="1" x14ac:dyDescent="0.4"/>
    <row r="672" ht="13.9" customHeight="1" x14ac:dyDescent="0.4"/>
    <row r="673" ht="13.9" customHeight="1" x14ac:dyDescent="0.4"/>
    <row r="674" ht="13.9" customHeight="1" x14ac:dyDescent="0.4"/>
    <row r="675" ht="13.9" customHeight="1" x14ac:dyDescent="0.4"/>
    <row r="676" ht="13.9" customHeight="1" x14ac:dyDescent="0.4"/>
    <row r="677" ht="13.9" customHeight="1" x14ac:dyDescent="0.4"/>
    <row r="678" ht="13.9" customHeight="1" x14ac:dyDescent="0.4"/>
    <row r="679" ht="13.9" customHeight="1" x14ac:dyDescent="0.4"/>
    <row r="680" ht="13.9" customHeight="1" x14ac:dyDescent="0.4"/>
    <row r="681" ht="13.9" customHeight="1" x14ac:dyDescent="0.4"/>
    <row r="682" ht="13.9" customHeight="1" x14ac:dyDescent="0.4"/>
    <row r="683" ht="13.9" customHeight="1" x14ac:dyDescent="0.4"/>
    <row r="684" ht="13.9" customHeight="1" x14ac:dyDescent="0.4"/>
    <row r="685" ht="13.9" customHeight="1" x14ac:dyDescent="0.4"/>
    <row r="686" ht="13.9" customHeight="1" x14ac:dyDescent="0.4"/>
    <row r="687" ht="13.9" customHeight="1" x14ac:dyDescent="0.4"/>
    <row r="688" ht="13.9" customHeight="1" x14ac:dyDescent="0.4"/>
    <row r="689" ht="13.9" customHeight="1" x14ac:dyDescent="0.4"/>
    <row r="690" ht="13.9" customHeight="1" x14ac:dyDescent="0.4"/>
    <row r="691" ht="13.9" customHeight="1" x14ac:dyDescent="0.4"/>
    <row r="692" ht="13.9" customHeight="1" x14ac:dyDescent="0.4"/>
    <row r="693" ht="13.9" customHeight="1" x14ac:dyDescent="0.4"/>
    <row r="694" ht="13.9" customHeight="1" x14ac:dyDescent="0.4"/>
    <row r="695" ht="13.9" customHeight="1" x14ac:dyDescent="0.4"/>
    <row r="696" ht="13.9" customHeight="1" x14ac:dyDescent="0.4"/>
    <row r="697" ht="13.9" customHeight="1" x14ac:dyDescent="0.4"/>
    <row r="698" ht="13.9" customHeight="1" x14ac:dyDescent="0.4"/>
    <row r="699" ht="13.9" customHeight="1" x14ac:dyDescent="0.4"/>
    <row r="700" ht="13.9" customHeight="1" x14ac:dyDescent="0.4"/>
    <row r="701" ht="13.9" customHeight="1" x14ac:dyDescent="0.4"/>
    <row r="702" ht="13.9" customHeight="1" x14ac:dyDescent="0.4"/>
    <row r="703" ht="13.9" customHeight="1" x14ac:dyDescent="0.4"/>
    <row r="704" ht="13.9" customHeight="1" x14ac:dyDescent="0.4"/>
    <row r="705" ht="13.9" customHeight="1" x14ac:dyDescent="0.4"/>
    <row r="706" ht="13.9" customHeight="1" x14ac:dyDescent="0.4"/>
    <row r="707" ht="13.9" customHeight="1" x14ac:dyDescent="0.4"/>
    <row r="708" ht="13.9" customHeight="1" x14ac:dyDescent="0.4"/>
    <row r="709" ht="13.9" customHeight="1" x14ac:dyDescent="0.4"/>
    <row r="710" ht="13.9" customHeight="1" x14ac:dyDescent="0.4"/>
    <row r="711" ht="13.9" customHeight="1" x14ac:dyDescent="0.4"/>
    <row r="712" ht="13.9" customHeight="1" x14ac:dyDescent="0.4"/>
    <row r="713" ht="13.9" customHeight="1" x14ac:dyDescent="0.4"/>
    <row r="714" ht="13.9" customHeight="1" x14ac:dyDescent="0.4"/>
    <row r="715" ht="13.9" customHeight="1" x14ac:dyDescent="0.4"/>
    <row r="716" ht="13.9" customHeight="1" x14ac:dyDescent="0.4"/>
    <row r="717" ht="13.9" customHeight="1" x14ac:dyDescent="0.4"/>
    <row r="718" ht="13.9" customHeight="1" x14ac:dyDescent="0.4"/>
    <row r="719" ht="13.9" customHeight="1" x14ac:dyDescent="0.4"/>
    <row r="720" ht="13.9" customHeight="1" x14ac:dyDescent="0.4"/>
    <row r="721" ht="13.9" customHeight="1" x14ac:dyDescent="0.4"/>
    <row r="722" ht="13.9" customHeight="1" x14ac:dyDescent="0.4"/>
    <row r="723" ht="13.9" customHeight="1" x14ac:dyDescent="0.4"/>
    <row r="724" ht="13.9" customHeight="1" x14ac:dyDescent="0.4"/>
    <row r="725" ht="13.9" customHeight="1" x14ac:dyDescent="0.4"/>
    <row r="726" ht="13.9" customHeight="1" x14ac:dyDescent="0.4"/>
    <row r="727" ht="13.9" customHeight="1" x14ac:dyDescent="0.4"/>
    <row r="728" ht="13.9" customHeight="1" x14ac:dyDescent="0.4"/>
    <row r="729" ht="13.9" customHeight="1" x14ac:dyDescent="0.4"/>
    <row r="730" ht="13.9" customHeight="1" x14ac:dyDescent="0.4"/>
    <row r="731" ht="13.9" customHeight="1" x14ac:dyDescent="0.4"/>
    <row r="732" ht="13.9" customHeight="1" x14ac:dyDescent="0.4"/>
    <row r="733" ht="13.9" customHeight="1" x14ac:dyDescent="0.4"/>
    <row r="734" ht="13.9" customHeight="1" x14ac:dyDescent="0.4"/>
    <row r="735" ht="13.9" customHeight="1" x14ac:dyDescent="0.4"/>
    <row r="736" ht="13.9" customHeight="1" x14ac:dyDescent="0.4"/>
    <row r="737" ht="13.9" customHeight="1" x14ac:dyDescent="0.4"/>
    <row r="738" ht="13.9" customHeight="1" x14ac:dyDescent="0.4"/>
    <row r="739" ht="13.9" customHeight="1" x14ac:dyDescent="0.4"/>
    <row r="740" ht="13.9" customHeight="1" x14ac:dyDescent="0.4"/>
    <row r="741" ht="13.9" customHeight="1" x14ac:dyDescent="0.4"/>
    <row r="742" ht="13.9" customHeight="1" x14ac:dyDescent="0.4"/>
    <row r="743" ht="13.9" customHeight="1" x14ac:dyDescent="0.4"/>
    <row r="744" ht="13.9" customHeight="1" x14ac:dyDescent="0.4"/>
    <row r="745" ht="13.9" customHeight="1" x14ac:dyDescent="0.4"/>
    <row r="746" ht="13.9" customHeight="1" x14ac:dyDescent="0.4"/>
    <row r="747" ht="13.9" customHeight="1" x14ac:dyDescent="0.4"/>
    <row r="748" ht="13.9" customHeight="1" x14ac:dyDescent="0.4"/>
    <row r="749" ht="13.9" customHeight="1" x14ac:dyDescent="0.4"/>
    <row r="750" ht="13.9" customHeight="1" x14ac:dyDescent="0.4"/>
    <row r="751" ht="13.9" customHeight="1" x14ac:dyDescent="0.4"/>
    <row r="752" ht="13.9" customHeight="1" x14ac:dyDescent="0.4"/>
    <row r="753" ht="13.9" customHeight="1" x14ac:dyDescent="0.4"/>
    <row r="754" ht="13.9" customHeight="1" x14ac:dyDescent="0.4"/>
    <row r="755" ht="13.9" customHeight="1" x14ac:dyDescent="0.4"/>
    <row r="756" ht="13.9" customHeight="1" x14ac:dyDescent="0.4"/>
    <row r="757" ht="13.9" customHeight="1" x14ac:dyDescent="0.4"/>
    <row r="758" ht="13.9" customHeight="1" x14ac:dyDescent="0.4"/>
    <row r="759" ht="13.9" customHeight="1" x14ac:dyDescent="0.4"/>
    <row r="760" ht="13.9" customHeight="1" x14ac:dyDescent="0.4"/>
    <row r="761" ht="13.9" customHeight="1" x14ac:dyDescent="0.4"/>
    <row r="762" ht="13.9" customHeight="1" x14ac:dyDescent="0.4"/>
    <row r="763" ht="13.9" customHeight="1" x14ac:dyDescent="0.4"/>
    <row r="764" ht="13.9" customHeight="1" x14ac:dyDescent="0.4"/>
    <row r="765" ht="13.9" customHeight="1" x14ac:dyDescent="0.4"/>
    <row r="766" ht="13.9" customHeight="1" x14ac:dyDescent="0.4"/>
    <row r="767" ht="13.9" customHeight="1" x14ac:dyDescent="0.4"/>
    <row r="768" ht="13.9" customHeight="1" x14ac:dyDescent="0.4"/>
    <row r="769" ht="13.9" customHeight="1" x14ac:dyDescent="0.4"/>
    <row r="770" ht="13.9" customHeight="1" x14ac:dyDescent="0.4"/>
    <row r="771" ht="13.9" customHeight="1" x14ac:dyDescent="0.4"/>
    <row r="772" ht="13.9" customHeight="1" x14ac:dyDescent="0.4"/>
    <row r="773" ht="13.9" customHeight="1" x14ac:dyDescent="0.4"/>
    <row r="774" ht="13.9" customHeight="1" x14ac:dyDescent="0.4"/>
    <row r="775" ht="13.9" customHeight="1" x14ac:dyDescent="0.4"/>
    <row r="776" ht="13.9" customHeight="1" x14ac:dyDescent="0.4"/>
    <row r="777" ht="13.9" customHeight="1" x14ac:dyDescent="0.4"/>
    <row r="778" ht="13.9" customHeight="1" x14ac:dyDescent="0.4"/>
    <row r="779" ht="13.9" customHeight="1" x14ac:dyDescent="0.4"/>
    <row r="780" ht="13.9" customHeight="1" x14ac:dyDescent="0.4"/>
    <row r="781" ht="13.9" customHeight="1" x14ac:dyDescent="0.4"/>
    <row r="782" ht="13.9" customHeight="1" x14ac:dyDescent="0.4"/>
    <row r="783" ht="13.9" customHeight="1" x14ac:dyDescent="0.4"/>
    <row r="784" ht="13.9" customHeight="1" x14ac:dyDescent="0.4"/>
    <row r="785" ht="13.9" customHeight="1" x14ac:dyDescent="0.4"/>
    <row r="786" ht="13.9" customHeight="1" x14ac:dyDescent="0.4"/>
    <row r="787" ht="13.9" customHeight="1" x14ac:dyDescent="0.4"/>
    <row r="788" ht="13.9" customHeight="1" x14ac:dyDescent="0.4"/>
    <row r="789" ht="13.9" customHeight="1" x14ac:dyDescent="0.4"/>
    <row r="790" ht="13.9" customHeight="1" x14ac:dyDescent="0.4"/>
    <row r="791" ht="13.9" customHeight="1" x14ac:dyDescent="0.4"/>
    <row r="792" ht="13.9" customHeight="1" x14ac:dyDescent="0.4"/>
    <row r="793" ht="13.9" customHeight="1" x14ac:dyDescent="0.4"/>
    <row r="794" ht="13.9" customHeight="1" x14ac:dyDescent="0.4"/>
    <row r="795" ht="13.9" customHeight="1" x14ac:dyDescent="0.4"/>
    <row r="796" ht="13.9" customHeight="1" x14ac:dyDescent="0.4"/>
    <row r="797" ht="13.9" customHeight="1" x14ac:dyDescent="0.4"/>
    <row r="798" ht="13.9" customHeight="1" x14ac:dyDescent="0.4"/>
    <row r="799" ht="13.9" customHeight="1" x14ac:dyDescent="0.4"/>
    <row r="800" ht="13.9" customHeight="1" x14ac:dyDescent="0.4"/>
    <row r="801" ht="13.9" customHeight="1" x14ac:dyDescent="0.4"/>
    <row r="802" ht="13.9" customHeight="1" x14ac:dyDescent="0.4"/>
    <row r="803" ht="13.9" customHeight="1" x14ac:dyDescent="0.4"/>
    <row r="804" ht="13.9" customHeight="1" x14ac:dyDescent="0.4"/>
    <row r="805" ht="13.9" customHeight="1" x14ac:dyDescent="0.4"/>
    <row r="806" ht="13.9" customHeight="1" x14ac:dyDescent="0.4"/>
    <row r="807" ht="13.9" customHeight="1" x14ac:dyDescent="0.4"/>
    <row r="808" ht="13.9" customHeight="1" x14ac:dyDescent="0.4"/>
    <row r="809" ht="13.9" customHeight="1" x14ac:dyDescent="0.4"/>
    <row r="810" ht="13.9" customHeight="1" x14ac:dyDescent="0.4"/>
    <row r="811" ht="13.9" customHeight="1" x14ac:dyDescent="0.4"/>
    <row r="812" ht="13.9" customHeight="1" x14ac:dyDescent="0.4"/>
    <row r="813" ht="13.9" customHeight="1" x14ac:dyDescent="0.4"/>
    <row r="814" ht="13.9" customHeight="1" x14ac:dyDescent="0.4"/>
    <row r="815" ht="13.9" customHeight="1" x14ac:dyDescent="0.4"/>
    <row r="816" ht="13.9" customHeight="1" x14ac:dyDescent="0.4"/>
    <row r="817" ht="13.9" customHeight="1" x14ac:dyDescent="0.4"/>
    <row r="818" ht="13.9" customHeight="1" x14ac:dyDescent="0.4"/>
    <row r="819" ht="13.9" customHeight="1" x14ac:dyDescent="0.4"/>
    <row r="820" ht="13.9" customHeight="1" x14ac:dyDescent="0.4"/>
    <row r="821" ht="13.9" customHeight="1" x14ac:dyDescent="0.4"/>
    <row r="822" ht="13.9" customHeight="1" x14ac:dyDescent="0.4"/>
    <row r="823" ht="13.9" customHeight="1" x14ac:dyDescent="0.4"/>
    <row r="824" ht="13.9" customHeight="1" x14ac:dyDescent="0.4"/>
    <row r="825" ht="13.9" customHeight="1" x14ac:dyDescent="0.4"/>
    <row r="826" ht="13.9" customHeight="1" x14ac:dyDescent="0.4"/>
    <row r="827" ht="13.9" customHeight="1" x14ac:dyDescent="0.4"/>
    <row r="828" ht="13.9" customHeight="1" x14ac:dyDescent="0.4"/>
    <row r="829" ht="13.9" customHeight="1" x14ac:dyDescent="0.4"/>
    <row r="830" ht="13.9" customHeight="1" x14ac:dyDescent="0.4"/>
    <row r="831" ht="13.9" customHeight="1" x14ac:dyDescent="0.4"/>
    <row r="832" ht="13.9" customHeight="1" x14ac:dyDescent="0.4"/>
    <row r="833" ht="13.9" customHeight="1" x14ac:dyDescent="0.4"/>
    <row r="834" ht="13.9" customHeight="1" x14ac:dyDescent="0.4"/>
    <row r="835" ht="13.9" customHeight="1" x14ac:dyDescent="0.4"/>
    <row r="836" ht="13.9" customHeight="1" x14ac:dyDescent="0.4"/>
    <row r="837" ht="13.9" customHeight="1" x14ac:dyDescent="0.4"/>
    <row r="838" ht="13.9" customHeight="1" x14ac:dyDescent="0.4"/>
    <row r="839" ht="13.9" customHeight="1" x14ac:dyDescent="0.4"/>
    <row r="840" ht="13.9" customHeight="1" x14ac:dyDescent="0.4"/>
    <row r="841" ht="13.9" customHeight="1" x14ac:dyDescent="0.4"/>
    <row r="842" ht="13.9" customHeight="1" x14ac:dyDescent="0.4"/>
    <row r="843" ht="13.9" customHeight="1" x14ac:dyDescent="0.4"/>
    <row r="844" ht="13.9" customHeight="1" x14ac:dyDescent="0.4"/>
    <row r="845" ht="13.9" customHeight="1" x14ac:dyDescent="0.4"/>
    <row r="846" ht="13.9" customHeight="1" x14ac:dyDescent="0.4"/>
    <row r="847" ht="13.9" customHeight="1" x14ac:dyDescent="0.4"/>
    <row r="848" ht="13.9" customHeight="1" x14ac:dyDescent="0.4"/>
    <row r="849" ht="13.9" customHeight="1" x14ac:dyDescent="0.4"/>
    <row r="850" ht="13.9" customHeight="1" x14ac:dyDescent="0.4"/>
    <row r="851" ht="13.9" customHeight="1" x14ac:dyDescent="0.4"/>
    <row r="852" ht="13.9" customHeight="1" x14ac:dyDescent="0.4"/>
    <row r="853" ht="13.9" customHeight="1" x14ac:dyDescent="0.4"/>
    <row r="854" ht="13.9" customHeight="1" x14ac:dyDescent="0.4"/>
    <row r="855" ht="13.9" customHeight="1" x14ac:dyDescent="0.4"/>
    <row r="856" ht="13.9" customHeight="1" x14ac:dyDescent="0.4"/>
    <row r="857" ht="13.9" customHeight="1" x14ac:dyDescent="0.4"/>
    <row r="858" ht="13.9" customHeight="1" x14ac:dyDescent="0.4"/>
    <row r="859" ht="13.9" customHeight="1" x14ac:dyDescent="0.4"/>
    <row r="860" ht="13.9" customHeight="1" x14ac:dyDescent="0.4"/>
    <row r="861" ht="13.9" customHeight="1" x14ac:dyDescent="0.4"/>
    <row r="862" ht="13.9" customHeight="1" x14ac:dyDescent="0.4"/>
    <row r="863" ht="13.9" customHeight="1" x14ac:dyDescent="0.4"/>
    <row r="864" ht="13.9" customHeight="1" x14ac:dyDescent="0.4"/>
    <row r="865" ht="13.9" customHeight="1" x14ac:dyDescent="0.4"/>
    <row r="866" ht="13.9" customHeight="1" x14ac:dyDescent="0.4"/>
    <row r="867" ht="13.9" customHeight="1" x14ac:dyDescent="0.4"/>
    <row r="868" ht="13.9" customHeight="1" x14ac:dyDescent="0.4"/>
    <row r="869" ht="13.9" customHeight="1" x14ac:dyDescent="0.4"/>
    <row r="870" ht="13.9" customHeight="1" x14ac:dyDescent="0.4"/>
    <row r="871" ht="13.9" customHeight="1" x14ac:dyDescent="0.4"/>
    <row r="872" ht="13.9" customHeight="1" x14ac:dyDescent="0.4"/>
    <row r="873" ht="13.9" customHeight="1" x14ac:dyDescent="0.4"/>
    <row r="874" ht="13.9" customHeight="1" x14ac:dyDescent="0.4"/>
    <row r="875" ht="13.9" customHeight="1" x14ac:dyDescent="0.4"/>
    <row r="876" ht="13.9" customHeight="1" x14ac:dyDescent="0.4"/>
    <row r="877" ht="13.9" customHeight="1" x14ac:dyDescent="0.4"/>
    <row r="878" ht="13.9" customHeight="1" x14ac:dyDescent="0.4"/>
    <row r="879" ht="13.9" customHeight="1" x14ac:dyDescent="0.4"/>
    <row r="880" ht="13.9" customHeight="1" x14ac:dyDescent="0.4"/>
    <row r="881" ht="13.9" customHeight="1" x14ac:dyDescent="0.4"/>
    <row r="882" ht="13.9" customHeight="1" x14ac:dyDescent="0.4"/>
    <row r="883" ht="13.9" customHeight="1" x14ac:dyDescent="0.4"/>
    <row r="884" ht="13.9" customHeight="1" x14ac:dyDescent="0.4"/>
    <row r="885" ht="13.9" customHeight="1" x14ac:dyDescent="0.4"/>
    <row r="886" ht="13.9" customHeight="1" x14ac:dyDescent="0.4"/>
    <row r="887" ht="13.9" customHeight="1" x14ac:dyDescent="0.4"/>
    <row r="888" ht="13.9" customHeight="1" x14ac:dyDescent="0.4"/>
    <row r="889" ht="13.9" customHeight="1" x14ac:dyDescent="0.4"/>
    <row r="890" ht="13.9" customHeight="1" x14ac:dyDescent="0.4"/>
    <row r="891" ht="13.9" customHeight="1" x14ac:dyDescent="0.4"/>
    <row r="892" ht="13.9" customHeight="1" x14ac:dyDescent="0.4"/>
    <row r="893" ht="13.9" customHeight="1" x14ac:dyDescent="0.4"/>
    <row r="894" ht="13.9" customHeight="1" x14ac:dyDescent="0.4"/>
    <row r="895" ht="13.9" customHeight="1" x14ac:dyDescent="0.4"/>
    <row r="896" ht="13.9" customHeight="1" x14ac:dyDescent="0.4"/>
    <row r="897" ht="13.9" customHeight="1" x14ac:dyDescent="0.4"/>
    <row r="898" ht="13.9" customHeight="1" x14ac:dyDescent="0.4"/>
    <row r="899" ht="13.9" customHeight="1" x14ac:dyDescent="0.4"/>
    <row r="900" ht="13.9" customHeight="1" x14ac:dyDescent="0.4"/>
    <row r="901" ht="13.9" customHeight="1" x14ac:dyDescent="0.4"/>
    <row r="902" ht="13.9" customHeight="1" x14ac:dyDescent="0.4"/>
    <row r="903" ht="13.9" customHeight="1" x14ac:dyDescent="0.4"/>
    <row r="904" ht="13.9" customHeight="1" x14ac:dyDescent="0.4"/>
    <row r="905" ht="13.9" customHeight="1" x14ac:dyDescent="0.4"/>
    <row r="906" ht="13.9" customHeight="1" x14ac:dyDescent="0.4"/>
    <row r="907" ht="13.9" customHeight="1" x14ac:dyDescent="0.4"/>
    <row r="908" ht="13.9" customHeight="1" x14ac:dyDescent="0.4"/>
    <row r="909" ht="13.9" customHeight="1" x14ac:dyDescent="0.4"/>
    <row r="910" ht="13.9" customHeight="1" x14ac:dyDescent="0.4"/>
    <row r="911" ht="13.9" customHeight="1" x14ac:dyDescent="0.4"/>
    <row r="912" ht="13.9" customHeight="1" x14ac:dyDescent="0.4"/>
    <row r="913" ht="13.9" customHeight="1" x14ac:dyDescent="0.4"/>
    <row r="914" ht="13.9" customHeight="1" x14ac:dyDescent="0.4"/>
    <row r="915" ht="13.9" customHeight="1" x14ac:dyDescent="0.4"/>
    <row r="916" ht="13.9" customHeight="1" x14ac:dyDescent="0.4"/>
    <row r="917" ht="13.9" customHeight="1" x14ac:dyDescent="0.4"/>
    <row r="918" ht="13.9" customHeight="1" x14ac:dyDescent="0.4"/>
    <row r="919" ht="13.9" customHeight="1" x14ac:dyDescent="0.4"/>
    <row r="920" ht="13.9" customHeight="1" x14ac:dyDescent="0.4"/>
    <row r="921" ht="13.9" customHeight="1" x14ac:dyDescent="0.4"/>
    <row r="922" ht="13.9" customHeight="1" x14ac:dyDescent="0.4"/>
    <row r="923" ht="13.9" customHeight="1" x14ac:dyDescent="0.4"/>
    <row r="924" ht="13.9" customHeight="1" x14ac:dyDescent="0.4"/>
    <row r="925" ht="13.9" customHeight="1" x14ac:dyDescent="0.4"/>
    <row r="926" ht="13.9" customHeight="1" x14ac:dyDescent="0.4"/>
    <row r="927" ht="13.9" customHeight="1" x14ac:dyDescent="0.4"/>
    <row r="928" ht="13.9" customHeight="1" x14ac:dyDescent="0.4"/>
    <row r="929" ht="13.9" customHeight="1" x14ac:dyDescent="0.4"/>
    <row r="930" ht="13.9" customHeight="1" x14ac:dyDescent="0.4"/>
    <row r="931" ht="13.9" customHeight="1" x14ac:dyDescent="0.4"/>
    <row r="932" ht="13.9" customHeight="1" x14ac:dyDescent="0.4"/>
    <row r="933" ht="13.9" customHeight="1" x14ac:dyDescent="0.4"/>
    <row r="934" ht="13.9" customHeight="1" x14ac:dyDescent="0.4"/>
    <row r="935" ht="13.9" customHeight="1" x14ac:dyDescent="0.4"/>
    <row r="936" ht="13.9" customHeight="1" x14ac:dyDescent="0.4"/>
    <row r="937" ht="13.9" customHeight="1" x14ac:dyDescent="0.4"/>
    <row r="938" ht="13.9" customHeight="1" x14ac:dyDescent="0.4"/>
    <row r="939" ht="13.9" customHeight="1" x14ac:dyDescent="0.4"/>
    <row r="940" ht="13.9" customHeight="1" x14ac:dyDescent="0.4"/>
    <row r="941" ht="13.9" customHeight="1" x14ac:dyDescent="0.4"/>
    <row r="942" ht="13.9" customHeight="1" x14ac:dyDescent="0.4"/>
    <row r="943" ht="13.9" customHeight="1" x14ac:dyDescent="0.4"/>
    <row r="944" ht="13.9" customHeight="1" x14ac:dyDescent="0.4"/>
    <row r="945" ht="13.9" customHeight="1" x14ac:dyDescent="0.4"/>
    <row r="946" ht="13.9" customHeight="1" x14ac:dyDescent="0.4"/>
    <row r="947" ht="13.9" customHeight="1" x14ac:dyDescent="0.4"/>
    <row r="948" ht="13.9" customHeight="1" x14ac:dyDescent="0.4"/>
    <row r="949" ht="13.9" customHeight="1" x14ac:dyDescent="0.4"/>
    <row r="950" ht="13.9" customHeight="1" x14ac:dyDescent="0.4"/>
    <row r="951" ht="13.9" customHeight="1" x14ac:dyDescent="0.4"/>
    <row r="952" ht="13.9" customHeight="1" x14ac:dyDescent="0.4"/>
    <row r="953" ht="13.9" customHeight="1" x14ac:dyDescent="0.4"/>
    <row r="954" ht="13.9" customHeight="1" x14ac:dyDescent="0.4"/>
    <row r="955" ht="13.9" customHeight="1" x14ac:dyDescent="0.4"/>
    <row r="956" ht="13.9" customHeight="1" x14ac:dyDescent="0.4"/>
    <row r="957" ht="13.9" customHeight="1" x14ac:dyDescent="0.4"/>
    <row r="958" ht="13.9" customHeight="1" x14ac:dyDescent="0.4"/>
    <row r="959" ht="13.9" customHeight="1" x14ac:dyDescent="0.4"/>
    <row r="960" ht="13.9" customHeight="1" x14ac:dyDescent="0.4"/>
    <row r="961" ht="13.9" customHeight="1" x14ac:dyDescent="0.4"/>
    <row r="962" ht="13.9" customHeight="1" x14ac:dyDescent="0.4"/>
    <row r="963" ht="13.9" customHeight="1" x14ac:dyDescent="0.4"/>
    <row r="964" ht="13.9" customHeight="1" x14ac:dyDescent="0.4"/>
    <row r="965" ht="13.9" customHeight="1" x14ac:dyDescent="0.4"/>
    <row r="966" ht="13.9" customHeight="1" x14ac:dyDescent="0.4"/>
    <row r="967" ht="13.9" customHeight="1" x14ac:dyDescent="0.4"/>
    <row r="968" ht="13.9" customHeight="1" x14ac:dyDescent="0.4"/>
    <row r="969" ht="13.9" customHeight="1" x14ac:dyDescent="0.4"/>
    <row r="970" ht="13.9" customHeight="1" x14ac:dyDescent="0.4"/>
    <row r="971" ht="13.9" customHeight="1" x14ac:dyDescent="0.4"/>
    <row r="972" ht="13.9" customHeight="1" x14ac:dyDescent="0.4"/>
    <row r="973" ht="13.9" customHeight="1" x14ac:dyDescent="0.4"/>
    <row r="974" ht="13.9" customHeight="1" x14ac:dyDescent="0.4"/>
    <row r="975" ht="13.9" customHeight="1" x14ac:dyDescent="0.4"/>
    <row r="976" ht="13.9" customHeight="1" x14ac:dyDescent="0.4"/>
    <row r="977" ht="13.9" customHeight="1" x14ac:dyDescent="0.4"/>
    <row r="978" ht="13.9" customHeight="1" x14ac:dyDescent="0.4"/>
    <row r="979" ht="13.9" customHeight="1" x14ac:dyDescent="0.4"/>
    <row r="980" ht="13.9" customHeight="1" x14ac:dyDescent="0.4"/>
    <row r="981" ht="13.9" customHeight="1" x14ac:dyDescent="0.4"/>
    <row r="982" ht="13.9" customHeight="1" x14ac:dyDescent="0.4"/>
    <row r="983" ht="13.9" customHeight="1" x14ac:dyDescent="0.4"/>
    <row r="984" ht="13.9" customHeight="1" x14ac:dyDescent="0.4"/>
    <row r="985" ht="13.9" customHeight="1" x14ac:dyDescent="0.4"/>
    <row r="986" ht="13.9" customHeight="1" x14ac:dyDescent="0.4"/>
    <row r="987" ht="13.9" customHeight="1" x14ac:dyDescent="0.4"/>
    <row r="988" ht="13.9" customHeight="1" x14ac:dyDescent="0.4"/>
    <row r="989" ht="13.9" customHeight="1" x14ac:dyDescent="0.4"/>
    <row r="990" ht="13.9" customHeight="1" x14ac:dyDescent="0.4"/>
    <row r="991" ht="13.9" customHeight="1" x14ac:dyDescent="0.4"/>
    <row r="992" ht="13.9" customHeight="1" x14ac:dyDescent="0.4"/>
    <row r="993" ht="13.9" customHeight="1" x14ac:dyDescent="0.4"/>
    <row r="994" ht="13.9" customHeight="1" x14ac:dyDescent="0.4"/>
    <row r="995" ht="13.9" customHeight="1" x14ac:dyDescent="0.4"/>
    <row r="996" ht="13.9" customHeight="1" x14ac:dyDescent="0.4"/>
    <row r="997" ht="13.9" customHeight="1" x14ac:dyDescent="0.4"/>
    <row r="998" ht="13.9" customHeight="1" x14ac:dyDescent="0.4"/>
    <row r="999" ht="13.9" customHeight="1" x14ac:dyDescent="0.4"/>
    <row r="1000" ht="13.9" customHeight="1" x14ac:dyDescent="0.4"/>
    <row r="1001" ht="13.9" customHeight="1" x14ac:dyDescent="0.4"/>
    <row r="1002" ht="13.9" customHeight="1" x14ac:dyDescent="0.4"/>
    <row r="1003" ht="13.9" customHeight="1" x14ac:dyDescent="0.4"/>
    <row r="1004" ht="13.9" customHeight="1" x14ac:dyDescent="0.4"/>
    <row r="1005" ht="13.9" customHeight="1" x14ac:dyDescent="0.4"/>
    <row r="1006" ht="13.9" customHeight="1" x14ac:dyDescent="0.4"/>
    <row r="1007" ht="13.9" customHeight="1" x14ac:dyDescent="0.4"/>
    <row r="1008" ht="13.9" customHeight="1" x14ac:dyDescent="0.4"/>
    <row r="1009" ht="13.9" customHeight="1" x14ac:dyDescent="0.4"/>
    <row r="1010" ht="13.9" customHeight="1" x14ac:dyDescent="0.4"/>
    <row r="1011" ht="13.9" customHeight="1" x14ac:dyDescent="0.4"/>
    <row r="1012" ht="13.9" customHeight="1" x14ac:dyDescent="0.4"/>
    <row r="1013" ht="13.9" customHeight="1" x14ac:dyDescent="0.4"/>
    <row r="1014" ht="13.9" customHeight="1" x14ac:dyDescent="0.4"/>
    <row r="1015" ht="13.9" customHeight="1" x14ac:dyDescent="0.4"/>
    <row r="1016" ht="13.9" customHeight="1" x14ac:dyDescent="0.4"/>
    <row r="1017" ht="13.9" customHeight="1" x14ac:dyDescent="0.4"/>
    <row r="1018" ht="13.9" customHeight="1" x14ac:dyDescent="0.4"/>
    <row r="1019" ht="13.9" customHeight="1" x14ac:dyDescent="0.4"/>
    <row r="1020" ht="13.9" customHeight="1" x14ac:dyDescent="0.4"/>
    <row r="1021" ht="13.9" customHeight="1" x14ac:dyDescent="0.4"/>
    <row r="1022" ht="13.9" customHeight="1" x14ac:dyDescent="0.4"/>
    <row r="1023" ht="13.9" customHeight="1" x14ac:dyDescent="0.4"/>
    <row r="1024" ht="13.9" customHeight="1" x14ac:dyDescent="0.4"/>
    <row r="1025" ht="13.9" customHeight="1" x14ac:dyDescent="0.4"/>
    <row r="1026" ht="13.9" customHeight="1" x14ac:dyDescent="0.4"/>
    <row r="1027" ht="13.9" customHeight="1" x14ac:dyDescent="0.4"/>
    <row r="1028" ht="13.9" customHeight="1" x14ac:dyDescent="0.4"/>
    <row r="1029" ht="13.9" customHeight="1" x14ac:dyDescent="0.4"/>
    <row r="1030" ht="13.9" customHeight="1" x14ac:dyDescent="0.4"/>
    <row r="1031" ht="13.9" customHeight="1" x14ac:dyDescent="0.4"/>
    <row r="1032" ht="13.9" customHeight="1" x14ac:dyDescent="0.4"/>
    <row r="1033" ht="13.9" customHeight="1" x14ac:dyDescent="0.4"/>
    <row r="1034" ht="13.9" customHeight="1" x14ac:dyDescent="0.4"/>
    <row r="1035" ht="13.9" customHeight="1" x14ac:dyDescent="0.4"/>
    <row r="1036" ht="13.9" customHeight="1" x14ac:dyDescent="0.4"/>
    <row r="1037" ht="13.9" customHeight="1" x14ac:dyDescent="0.4"/>
    <row r="1038" ht="13.9" customHeight="1" x14ac:dyDescent="0.4"/>
    <row r="1039" ht="13.9" customHeight="1" x14ac:dyDescent="0.4"/>
    <row r="1040" ht="13.9" customHeight="1" x14ac:dyDescent="0.4"/>
    <row r="1041" ht="13.9" customHeight="1" x14ac:dyDescent="0.4"/>
    <row r="1042" ht="13.9" customHeight="1" x14ac:dyDescent="0.4"/>
    <row r="1043" ht="13.9" customHeight="1" x14ac:dyDescent="0.4"/>
    <row r="1044" ht="13.9" customHeight="1" x14ac:dyDescent="0.4"/>
    <row r="1045" ht="13.9" customHeight="1" x14ac:dyDescent="0.4"/>
    <row r="1046" ht="13.9" customHeight="1" x14ac:dyDescent="0.4"/>
    <row r="1047" ht="13.9" customHeight="1" x14ac:dyDescent="0.4"/>
    <row r="1048" ht="13.9" customHeight="1" x14ac:dyDescent="0.4"/>
    <row r="1049" ht="13.9" customHeight="1" x14ac:dyDescent="0.4"/>
    <row r="1050" ht="13.9" customHeight="1" x14ac:dyDescent="0.4"/>
    <row r="1051" ht="13.9" customHeight="1" x14ac:dyDescent="0.4"/>
    <row r="1052" ht="13.9" customHeight="1" x14ac:dyDescent="0.4"/>
    <row r="1053" ht="13.9" customHeight="1" x14ac:dyDescent="0.4"/>
    <row r="1054" ht="13.9" customHeight="1" x14ac:dyDescent="0.4"/>
    <row r="1055" ht="13.9" customHeight="1" x14ac:dyDescent="0.4"/>
    <row r="1056" ht="13.9" customHeight="1" x14ac:dyDescent="0.4"/>
    <row r="1057" ht="13.9" customHeight="1" x14ac:dyDescent="0.4"/>
    <row r="1058" ht="13.9" customHeight="1" x14ac:dyDescent="0.4"/>
    <row r="1059" ht="13.9" customHeight="1" x14ac:dyDescent="0.4"/>
    <row r="1060" ht="13.9" customHeight="1" x14ac:dyDescent="0.4"/>
    <row r="1061" ht="13.9" customHeight="1" x14ac:dyDescent="0.4"/>
    <row r="1062" ht="13.9" customHeight="1" x14ac:dyDescent="0.4"/>
    <row r="1063" ht="13.9" customHeight="1" x14ac:dyDescent="0.4"/>
    <row r="1064" ht="13.9" customHeight="1" x14ac:dyDescent="0.4"/>
    <row r="1065" ht="13.9" customHeight="1" x14ac:dyDescent="0.4"/>
    <row r="1066" ht="13.9" customHeight="1" x14ac:dyDescent="0.4"/>
    <row r="1067" ht="13.9" customHeight="1" x14ac:dyDescent="0.4"/>
    <row r="1068" ht="13.9" customHeight="1" x14ac:dyDescent="0.4"/>
    <row r="1069" ht="13.9" customHeight="1" x14ac:dyDescent="0.4"/>
    <row r="1070" ht="13.9" customHeight="1" x14ac:dyDescent="0.4"/>
    <row r="1071" ht="13.9" customHeight="1" x14ac:dyDescent="0.4"/>
    <row r="1072" ht="13.9" customHeight="1" x14ac:dyDescent="0.4"/>
    <row r="1073" ht="13.9" customHeight="1" x14ac:dyDescent="0.4"/>
    <row r="1074" ht="13.9" customHeight="1" x14ac:dyDescent="0.4"/>
    <row r="1075" ht="13.9" customHeight="1" x14ac:dyDescent="0.4"/>
    <row r="1076" ht="13.9" customHeight="1" x14ac:dyDescent="0.4"/>
    <row r="1077" ht="13.9" customHeight="1" x14ac:dyDescent="0.4"/>
    <row r="1078" ht="13.9" customHeight="1" x14ac:dyDescent="0.4"/>
    <row r="1079" ht="13.9" customHeight="1" x14ac:dyDescent="0.4"/>
    <row r="1080" ht="13.9" customHeight="1" x14ac:dyDescent="0.4"/>
    <row r="1081" ht="13.9" customHeight="1" x14ac:dyDescent="0.4"/>
    <row r="1082" ht="13.9" customHeight="1" x14ac:dyDescent="0.4"/>
    <row r="1083" ht="13.9" customHeight="1" x14ac:dyDescent="0.4"/>
    <row r="1084" ht="13.9" customHeight="1" x14ac:dyDescent="0.4"/>
    <row r="1085" ht="13.9" customHeight="1" x14ac:dyDescent="0.4"/>
    <row r="1086" ht="13.9" customHeight="1" x14ac:dyDescent="0.4"/>
    <row r="1087" ht="13.9" customHeight="1" x14ac:dyDescent="0.4"/>
    <row r="1088" ht="13.9" customHeight="1" x14ac:dyDescent="0.4"/>
    <row r="1089" ht="13.9" customHeight="1" x14ac:dyDescent="0.4"/>
    <row r="1090" ht="13.9" customHeight="1" x14ac:dyDescent="0.4"/>
    <row r="1091" ht="13.9" customHeight="1" x14ac:dyDescent="0.4"/>
    <row r="1092" ht="13.9" customHeight="1" x14ac:dyDescent="0.4"/>
    <row r="1093" ht="13.9" customHeight="1" x14ac:dyDescent="0.4"/>
    <row r="1094" ht="13.9" customHeight="1" x14ac:dyDescent="0.4"/>
    <row r="1095" ht="13.9" customHeight="1" x14ac:dyDescent="0.4"/>
    <row r="1096" ht="13.9" customHeight="1" x14ac:dyDescent="0.4"/>
    <row r="1097" ht="13.9" customHeight="1" x14ac:dyDescent="0.4"/>
    <row r="1098" ht="13.9" customHeight="1" x14ac:dyDescent="0.4"/>
    <row r="1099" ht="13.9" customHeight="1" x14ac:dyDescent="0.4"/>
    <row r="1100" ht="13.9" customHeight="1" x14ac:dyDescent="0.4"/>
    <row r="1101" ht="13.9" customHeight="1" x14ac:dyDescent="0.4"/>
    <row r="1102" ht="13.9" customHeight="1" x14ac:dyDescent="0.4"/>
    <row r="1103" ht="13.9" customHeight="1" x14ac:dyDescent="0.4"/>
    <row r="1104" ht="13.9" customHeight="1" x14ac:dyDescent="0.4"/>
    <row r="1105" ht="13.9" customHeight="1" x14ac:dyDescent="0.4"/>
    <row r="1106" ht="13.9" customHeight="1" x14ac:dyDescent="0.4"/>
    <row r="1107" ht="13.9" customHeight="1" x14ac:dyDescent="0.4"/>
    <row r="1108" ht="13.9" customHeight="1" x14ac:dyDescent="0.4"/>
    <row r="1109" ht="13.9" customHeight="1" x14ac:dyDescent="0.4"/>
    <row r="1110" ht="13.9" customHeight="1" x14ac:dyDescent="0.4"/>
    <row r="1111" ht="13.9" customHeight="1" x14ac:dyDescent="0.4"/>
    <row r="1112" ht="13.9" customHeight="1" x14ac:dyDescent="0.4"/>
    <row r="1113" ht="13.9" customHeight="1" x14ac:dyDescent="0.4"/>
    <row r="1114" ht="13.9" customHeight="1" x14ac:dyDescent="0.4"/>
    <row r="1115" ht="13.9" customHeight="1" x14ac:dyDescent="0.4"/>
    <row r="1116" ht="13.9" customHeight="1" x14ac:dyDescent="0.4"/>
    <row r="1117" ht="13.9" customHeight="1" x14ac:dyDescent="0.4"/>
    <row r="1118" ht="13.9" customHeight="1" x14ac:dyDescent="0.4"/>
    <row r="1119" ht="13.9" customHeight="1" x14ac:dyDescent="0.4"/>
    <row r="1120" ht="13.9" customHeight="1" x14ac:dyDescent="0.4"/>
    <row r="1121" ht="13.9" customHeight="1" x14ac:dyDescent="0.4"/>
    <row r="1122" ht="13.9" customHeight="1" x14ac:dyDescent="0.4"/>
    <row r="1123" ht="13.9" customHeight="1" x14ac:dyDescent="0.4"/>
    <row r="1124" ht="13.9" customHeight="1" x14ac:dyDescent="0.4"/>
    <row r="1125" ht="13.9" customHeight="1" x14ac:dyDescent="0.4"/>
    <row r="1126" ht="13.9" customHeight="1" x14ac:dyDescent="0.4"/>
    <row r="1127" ht="13.9" customHeight="1" x14ac:dyDescent="0.4"/>
    <row r="1128" ht="13.9" customHeight="1" x14ac:dyDescent="0.4"/>
    <row r="1129" ht="13.9" customHeight="1" x14ac:dyDescent="0.4"/>
    <row r="1130" ht="13.9" customHeight="1" x14ac:dyDescent="0.4"/>
    <row r="1131" ht="13.9" customHeight="1" x14ac:dyDescent="0.4"/>
    <row r="1132" ht="13.9" customHeight="1" x14ac:dyDescent="0.4"/>
    <row r="1133" ht="13.9" customHeight="1" x14ac:dyDescent="0.4"/>
    <row r="1134" ht="13.9" customHeight="1" x14ac:dyDescent="0.4"/>
    <row r="1135" ht="13.9" customHeight="1" x14ac:dyDescent="0.4"/>
    <row r="1136" ht="13.9" customHeight="1" x14ac:dyDescent="0.4"/>
    <row r="1137" ht="13.9" customHeight="1" x14ac:dyDescent="0.4"/>
    <row r="1138" ht="13.9" customHeight="1" x14ac:dyDescent="0.4"/>
    <row r="1139" ht="13.9" customHeight="1" x14ac:dyDescent="0.4"/>
    <row r="1140" ht="13.9" customHeight="1" x14ac:dyDescent="0.4"/>
    <row r="1141" ht="13.9" customHeight="1" x14ac:dyDescent="0.4"/>
    <row r="1142" ht="13.9" customHeight="1" x14ac:dyDescent="0.4"/>
    <row r="1143" ht="13.9" customHeight="1" x14ac:dyDescent="0.4"/>
    <row r="1144" ht="13.9" customHeight="1" x14ac:dyDescent="0.4"/>
    <row r="1145" ht="13.9" customHeight="1" x14ac:dyDescent="0.4"/>
    <row r="1146" ht="13.9" customHeight="1" x14ac:dyDescent="0.4"/>
    <row r="1147" ht="13.9" customHeight="1" x14ac:dyDescent="0.4"/>
    <row r="1148" ht="13.9" customHeight="1" x14ac:dyDescent="0.4"/>
    <row r="1149" ht="13.9" customHeight="1" x14ac:dyDescent="0.4"/>
    <row r="1150" ht="13.9" customHeight="1" x14ac:dyDescent="0.4"/>
    <row r="1151" ht="13.9" customHeight="1" x14ac:dyDescent="0.4"/>
    <row r="1152" ht="13.9" customHeight="1" x14ac:dyDescent="0.4"/>
    <row r="1153" ht="13.9" customHeight="1" x14ac:dyDescent="0.4"/>
    <row r="1154" ht="13.9" customHeight="1" x14ac:dyDescent="0.4"/>
    <row r="1155" ht="13.9" customHeight="1" x14ac:dyDescent="0.4"/>
    <row r="1156" ht="13.9" customHeight="1" x14ac:dyDescent="0.4"/>
    <row r="1157" ht="13.9" customHeight="1" x14ac:dyDescent="0.4"/>
    <row r="1158" ht="13.9" customHeight="1" x14ac:dyDescent="0.4"/>
    <row r="1159" ht="13.9" customHeight="1" x14ac:dyDescent="0.4"/>
    <row r="1160" ht="13.9" customHeight="1" x14ac:dyDescent="0.4"/>
    <row r="1161" ht="13.9" customHeight="1" x14ac:dyDescent="0.4"/>
    <row r="1162" ht="13.9" customHeight="1" x14ac:dyDescent="0.4"/>
    <row r="1163" ht="13.9" customHeight="1" x14ac:dyDescent="0.4"/>
    <row r="1164" ht="13.9" customHeight="1" x14ac:dyDescent="0.4"/>
    <row r="1165" ht="13.9" customHeight="1" x14ac:dyDescent="0.4"/>
    <row r="1166" ht="13.9" customHeight="1" x14ac:dyDescent="0.4"/>
    <row r="1167" ht="13.9" customHeight="1" x14ac:dyDescent="0.4"/>
    <row r="1168" ht="13.9" customHeight="1" x14ac:dyDescent="0.4"/>
    <row r="1169" ht="13.9" customHeight="1" x14ac:dyDescent="0.4"/>
    <row r="1170" ht="13.9" customHeight="1" x14ac:dyDescent="0.4"/>
    <row r="1171" ht="13.9" customHeight="1" x14ac:dyDescent="0.4"/>
    <row r="1172" ht="13.9" customHeight="1" x14ac:dyDescent="0.4"/>
    <row r="1173" ht="13.9" customHeight="1" x14ac:dyDescent="0.4"/>
    <row r="1174" ht="13.9" customHeight="1" x14ac:dyDescent="0.4"/>
    <row r="1175" ht="13.9" customHeight="1" x14ac:dyDescent="0.4"/>
    <row r="1176" ht="13.9" customHeight="1" x14ac:dyDescent="0.4"/>
    <row r="1177" ht="13.9" customHeight="1" x14ac:dyDescent="0.4"/>
    <row r="1178" ht="13.9" customHeight="1" x14ac:dyDescent="0.4"/>
    <row r="1179" ht="13.9" customHeight="1" x14ac:dyDescent="0.4"/>
    <row r="1180" ht="13.9" customHeight="1" x14ac:dyDescent="0.4"/>
    <row r="1181" ht="13.9" customHeight="1" x14ac:dyDescent="0.4"/>
    <row r="1182" ht="13.9" customHeight="1" x14ac:dyDescent="0.4"/>
    <row r="1183" ht="13.9" customHeight="1" x14ac:dyDescent="0.4"/>
    <row r="1184" ht="13.9" customHeight="1" x14ac:dyDescent="0.4"/>
    <row r="1185" ht="13.9" customHeight="1" x14ac:dyDescent="0.4"/>
    <row r="1186" ht="13.9" customHeight="1" x14ac:dyDescent="0.4"/>
    <row r="1187" ht="13.9" customHeight="1" x14ac:dyDescent="0.4"/>
    <row r="1188" ht="13.9" customHeight="1" x14ac:dyDescent="0.4"/>
    <row r="1189" ht="13.9" customHeight="1" x14ac:dyDescent="0.4"/>
    <row r="1190" ht="13.9" customHeight="1" x14ac:dyDescent="0.4"/>
    <row r="1191" ht="13.9" customHeight="1" x14ac:dyDescent="0.4"/>
    <row r="1192" ht="13.9" customHeight="1" x14ac:dyDescent="0.4"/>
    <row r="1193" ht="13.9" customHeight="1" x14ac:dyDescent="0.4"/>
    <row r="1194" ht="13.9" customHeight="1" x14ac:dyDescent="0.4"/>
    <row r="1195" ht="13.9" customHeight="1" x14ac:dyDescent="0.4"/>
    <row r="1196" ht="13.9" customHeight="1" x14ac:dyDescent="0.4"/>
    <row r="1197" ht="13.9" customHeight="1" x14ac:dyDescent="0.4"/>
    <row r="1198" ht="13.9" customHeight="1" x14ac:dyDescent="0.4"/>
    <row r="1199" ht="13.9" customHeight="1" x14ac:dyDescent="0.4"/>
    <row r="1200" ht="13.9" customHeight="1" x14ac:dyDescent="0.4"/>
    <row r="1201" ht="13.9" customHeight="1" x14ac:dyDescent="0.4"/>
    <row r="1202" ht="13.9" customHeight="1" x14ac:dyDescent="0.4"/>
    <row r="1203" ht="13.9" customHeight="1" x14ac:dyDescent="0.4"/>
    <row r="1204" ht="13.9" customHeight="1" x14ac:dyDescent="0.4"/>
    <row r="1205" ht="13.9" customHeight="1" x14ac:dyDescent="0.4"/>
    <row r="1206" ht="13.9" customHeight="1" x14ac:dyDescent="0.4"/>
    <row r="1207" ht="13.9" customHeight="1" x14ac:dyDescent="0.4"/>
    <row r="1208" ht="13.9" customHeight="1" x14ac:dyDescent="0.4"/>
    <row r="1209" ht="13.9" customHeight="1" x14ac:dyDescent="0.4"/>
    <row r="1210" ht="13.9" customHeight="1" x14ac:dyDescent="0.4"/>
    <row r="1211" ht="13.9" customHeight="1" x14ac:dyDescent="0.4"/>
    <row r="1212" ht="13.9" customHeight="1" x14ac:dyDescent="0.4"/>
    <row r="1213" ht="13.9" customHeight="1" x14ac:dyDescent="0.4"/>
    <row r="1214" ht="13.9" customHeight="1" x14ac:dyDescent="0.4"/>
    <row r="1215" ht="13.9" customHeight="1" x14ac:dyDescent="0.4"/>
    <row r="1216" ht="13.9" customHeight="1" x14ac:dyDescent="0.4"/>
    <row r="1217" ht="13.9" customHeight="1" x14ac:dyDescent="0.4"/>
    <row r="1218" ht="13.9" customHeight="1" x14ac:dyDescent="0.4"/>
    <row r="1219" ht="13.9" customHeight="1" x14ac:dyDescent="0.4"/>
    <row r="1220" ht="13.9" customHeight="1" x14ac:dyDescent="0.4"/>
    <row r="1221" ht="13.9" customHeight="1" x14ac:dyDescent="0.4"/>
    <row r="1222" ht="13.9" customHeight="1" x14ac:dyDescent="0.4"/>
    <row r="1223" ht="13.9" customHeight="1" x14ac:dyDescent="0.4"/>
    <row r="1224" ht="13.9" customHeight="1" x14ac:dyDescent="0.4"/>
    <row r="1225" ht="13.9" customHeight="1" x14ac:dyDescent="0.4"/>
    <row r="1226" ht="13.9" customHeight="1" x14ac:dyDescent="0.4"/>
    <row r="1227" ht="13.9" customHeight="1" x14ac:dyDescent="0.4"/>
    <row r="1228" ht="13.9" customHeight="1" x14ac:dyDescent="0.4"/>
    <row r="1229" ht="13.9" customHeight="1" x14ac:dyDescent="0.4"/>
    <row r="1230" ht="13.9" customHeight="1" x14ac:dyDescent="0.4"/>
    <row r="1231" ht="13.9" customHeight="1" x14ac:dyDescent="0.4"/>
    <row r="1232" ht="13.9" customHeight="1" x14ac:dyDescent="0.4"/>
    <row r="1233" ht="13.9" customHeight="1" x14ac:dyDescent="0.4"/>
    <row r="1234" ht="13.9" customHeight="1" x14ac:dyDescent="0.4"/>
    <row r="1235" ht="13.9" customHeight="1" x14ac:dyDescent="0.4"/>
    <row r="1236" ht="13.9" customHeight="1" x14ac:dyDescent="0.4"/>
    <row r="1237" ht="13.9" customHeight="1" x14ac:dyDescent="0.4"/>
    <row r="1238" ht="13.9" customHeight="1" x14ac:dyDescent="0.4"/>
    <row r="1239" ht="13.9" customHeight="1" x14ac:dyDescent="0.4"/>
    <row r="1240" ht="13.9" customHeight="1" x14ac:dyDescent="0.4"/>
    <row r="1241" ht="13.9" customHeight="1" x14ac:dyDescent="0.4"/>
    <row r="1242" ht="13.9" customHeight="1" x14ac:dyDescent="0.4"/>
    <row r="1243" ht="13.9" customHeight="1" x14ac:dyDescent="0.4"/>
    <row r="1244" ht="13.9" customHeight="1" x14ac:dyDescent="0.4"/>
    <row r="1245" ht="13.9" customHeight="1" x14ac:dyDescent="0.4"/>
    <row r="1246" ht="13.9" customHeight="1" x14ac:dyDescent="0.4"/>
    <row r="1247" ht="13.9" customHeight="1" x14ac:dyDescent="0.4"/>
    <row r="1248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</sheetData>
  <sheetProtection algorithmName="SHA-512" hashValue="zdyVLqz89juaBL4o2oK6cJjlPCvEO0qKNZ143Pmeti1cPmvx74mGrfqwo4FZRUBr93QGyC4MeVkjKHO5Srqw1A==" saltValue="z6g5foYvbcHI0LZ++xGarg==" spinCount="100000" sheet="1" formatCells="0" formatColumns="0" formatRows="0"/>
  <mergeCells count="2">
    <mergeCell ref="B1:C1"/>
    <mergeCell ref="D1:F1"/>
  </mergeCells>
  <phoneticPr fontId="1"/>
  <hyperlinks>
    <hyperlink ref="E10" location="目次!E19" display="目次!E19" xr:uid="{DD88D540-FCD3-4B3D-9B95-6EFCFA6F6054}"/>
    <hyperlink ref="I1" location="目次!A1" display="目次!A1" xr:uid="{8497BD47-E64A-42AC-827C-3506B2CB4C65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8E891-EE0D-43A8-A29F-C6D71EB6A645}">
  <sheetPr codeName="Sheet20">
    <tabColor theme="4" tint="0.79998168889431442"/>
  </sheetPr>
  <dimension ref="A1:I1384"/>
  <sheetViews>
    <sheetView topLeftCell="A2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2"/>
  </cols>
  <sheetData>
    <row r="1" spans="1:9" ht="49.15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"３： "&amp;目次!D11</f>
        <v xml:space="preserve">３： </v>
      </c>
      <c r="E1" s="171"/>
      <c r="F1" s="171"/>
      <c r="G1" s="157" t="str" cm="1">
        <f t="array" aca="1" ref="G1" ca="1">RIGHT(CELL("filename",A1),LEN(CELL("filename",A1))-FIND("]",CELL("filename",A1)))</f>
        <v>3-3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3-3-4-4_StepOne</v>
      </c>
      <c r="B2" s="66" t="str">
        <f ca="1">$G$1&amp;"-4-5"&amp;"_StepOne"</f>
        <v>3-3-4-5_StepOne</v>
      </c>
      <c r="C2" s="67" t="str">
        <f ca="1">$G$1&amp;"-4-6"&amp;"_StepOne"</f>
        <v>3-3-4-6_StepOne</v>
      </c>
      <c r="D2" s="85" t="str">
        <f ca="1">$G$1&amp;"-5-4"&amp;"_StepOne"</f>
        <v>3-3-5-4_StepOne</v>
      </c>
      <c r="E2" s="86" t="str">
        <f ca="1">$G$1&amp;"-5-5"&amp;"_StepOne"</f>
        <v>3-3-5-5_StepOne</v>
      </c>
      <c r="F2" s="67" t="str">
        <f ca="1">$G$1&amp;"-5-6"&amp;"_StepOne"</f>
        <v>3-3-5-6_StepOne</v>
      </c>
      <c r="G2" s="62" t="str">
        <f ca="1">$G$1&amp;"-6-4"&amp;"_StepOne"</f>
        <v>3-3-6-4_StepOne</v>
      </c>
      <c r="H2" s="66" t="str">
        <f ca="1">$G$1&amp;"-6-5"&amp;"_StepOne"</f>
        <v>3-3-6-5_StepOne</v>
      </c>
      <c r="I2" s="67" t="str">
        <f ca="1">$G$1&amp;"-6-6"&amp;"_StepOne"</f>
        <v>3-3-6-6_StepOne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3-3-4-3_StepOne</v>
      </c>
      <c r="B4" s="57" t="str">
        <f ca="1">HYPERLINK("#D8",$G$1&amp;"-4 up")</f>
        <v>3-3-4 up</v>
      </c>
      <c r="C4" s="68" t="str">
        <f ca="1">$G$1&amp;"-4-7"&amp;"_StepOne"</f>
        <v>3-3-4-7_StepOne</v>
      </c>
      <c r="D4" s="81" t="str">
        <f ca="1">$G$1&amp;"-5-3"&amp;"_StepOne"</f>
        <v>3-3-5-3_StepOne</v>
      </c>
      <c r="E4" s="56" t="str">
        <f ca="1">HYPERLINK("#E8",$G$1&amp;"-5 up")</f>
        <v>3-3-5 up</v>
      </c>
      <c r="F4" s="84" t="str">
        <f ca="1">$G$1&amp;"-5-7"&amp;"_StepOne"</f>
        <v>3-3-5-7_StepOne</v>
      </c>
      <c r="G4" s="81" t="str">
        <f ca="1">$G$1&amp;"-6-3"&amp;"_StepOne"</f>
        <v>3-3-6-3_StepOne</v>
      </c>
      <c r="H4" s="57" t="str">
        <f ca="1">HYPERLINK("#F8",$G$1&amp;"-6 up")</f>
        <v>3-3-6 up</v>
      </c>
      <c r="I4" s="68" t="str">
        <f ca="1">$G$1&amp;"-6-7"&amp;"_StepOne"</f>
        <v>3-3-6-7_StepOne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3-3-4-2_StepOne</v>
      </c>
      <c r="B6" s="78" t="str">
        <f ca="1">$G$1&amp;"-4-1"&amp;"_StepOne"</f>
        <v>3-3-4-1_StepOne</v>
      </c>
      <c r="C6" s="69" t="str">
        <f ca="1">$G$1&amp;"-4-8"&amp;"_StepOne"</f>
        <v>3-3-4-8_StepOne</v>
      </c>
      <c r="D6" s="81" t="str">
        <f ca="1">$G$1&amp;"-5-2"&amp;"_StepOne"</f>
        <v>3-3-5-2_StepOne</v>
      </c>
      <c r="E6" s="78" t="str">
        <f ca="1">$G$1&amp;"-5-1"&amp;"_StepOne"</f>
        <v>3-3-5-1_StepOne</v>
      </c>
      <c r="F6" s="69" t="str">
        <f ca="1">$G$1&amp;"-5-8"&amp;"_StepOne"</f>
        <v>3-3-5-8_StepOne</v>
      </c>
      <c r="G6" s="88" t="str">
        <f ca="1">$G$1&amp;"-6-2"&amp;"_StepOne"</f>
        <v>3-3-6-2_StepOne</v>
      </c>
      <c r="H6" s="87" t="str">
        <f ca="1">$G$1&amp;"-6-1"&amp;"_StepOne"</f>
        <v>3-3-6-1_StepOne</v>
      </c>
      <c r="I6" s="89" t="str">
        <f ca="1">$G$1&amp;"-6-8"&amp;"_StepOne"</f>
        <v>3-3-6-8_StepOne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3-3-3-4_StepOne</v>
      </c>
      <c r="B8" s="82" t="str">
        <f ca="1">$G$1&amp;"-3-5"&amp;"_StepOne"</f>
        <v>3-3-3-5_StepOne</v>
      </c>
      <c r="C8" s="83" t="str">
        <f ca="1">$G$1&amp;"-3-6"&amp;"_StepOne"</f>
        <v>3-3-3-6_StepOne</v>
      </c>
      <c r="D8" s="71" t="str">
        <f ca="1">HYPERLINK("#B4",$G$1&amp;"-4"&amp;" down")</f>
        <v>3-3-4 down</v>
      </c>
      <c r="E8" s="72" t="str">
        <f ca="1">HYPERLINK("#E4",$G$1&amp;"-5"&amp;" down")</f>
        <v>3-3-5 down</v>
      </c>
      <c r="F8" s="58" t="str">
        <f ca="1">HYPERLINK("#H4",$G$1&amp;"-6"&amp;" down")</f>
        <v>3-3-6 down</v>
      </c>
      <c r="G8" s="77" t="str">
        <f ca="1">$G$1&amp;"-7-4"&amp;"_StepOne"</f>
        <v>3-3-7-4_StepOne</v>
      </c>
      <c r="H8" s="87" t="str">
        <f ca="1">$G$1&amp;"-7-5"&amp;"_StepOne"</f>
        <v>3-3-7-5_StepOne</v>
      </c>
      <c r="I8" s="67" t="str">
        <f ca="1">$G$1&amp;"-7-6"&amp;"_StepOne"</f>
        <v>3-3-7-6_StepOne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3-3-3-3_StepOne</v>
      </c>
      <c r="B10" s="57" t="str">
        <f ca="1">HYPERLINK("#D10",$G$1&amp;"-3 up")</f>
        <v>3-3-3 up</v>
      </c>
      <c r="C10" s="68" t="str">
        <f ca="1">$G$1&amp;"-3-7"&amp;"_StepOne"</f>
        <v>3-3-3-7_StepOne</v>
      </c>
      <c r="D10" s="70" t="str">
        <f ca="1">HYPERLINK("#B10",$G$1&amp;"-3"&amp;" down")</f>
        <v>3-3-3 down</v>
      </c>
      <c r="E10" s="96" t="str">
        <f ca="1">$G$1&amp;" up"</f>
        <v>3-3 up</v>
      </c>
      <c r="F10" s="59" t="str">
        <f ca="1">HYPERLINK("#H10",$G$1&amp;"-7"&amp;" down")</f>
        <v>3-3-7 down</v>
      </c>
      <c r="G10" s="90" t="str">
        <f ca="1">$G$1&amp;"-7-3"&amp;"_StepOne"</f>
        <v>3-3-7-3_StepOne</v>
      </c>
      <c r="H10" s="56" t="str">
        <f ca="1">HYPERLINK("#F10",$G$1&amp;"-7 up")</f>
        <v>3-3-7 up</v>
      </c>
      <c r="I10" s="68" t="str">
        <f ca="1">$G$1&amp;"-7-7"&amp;"_StepOne"</f>
        <v>3-3-7-7_StepOne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IF(目次!A11="","",目次!A11)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3-3-3-2_StepOne</v>
      </c>
      <c r="B12" s="79" t="str">
        <f ca="1">$G$1&amp;"-3-1"&amp;"_StepOne"</f>
        <v>3-3-3-1_StepOne</v>
      </c>
      <c r="C12" s="69" t="str">
        <f ca="1">$G$1&amp;"-3-8"&amp;"_StepOne"</f>
        <v>3-3-3-8_StepOne</v>
      </c>
      <c r="D12" s="70" t="str">
        <f ca="1">HYPERLINK("#B16",$G$1&amp;"-2"&amp;" down")</f>
        <v>3-3-2 down</v>
      </c>
      <c r="E12" s="55" t="str">
        <f ca="1">HYPERLINK("#E16",$G$1&amp;"-1"&amp;" down")</f>
        <v>3-3-1 down</v>
      </c>
      <c r="F12" s="59" t="str">
        <f ca="1">HYPERLINK("#H16",$G$1&amp;"-8"&amp;" down")</f>
        <v>3-3-8 down</v>
      </c>
      <c r="G12" s="77" t="str">
        <f ca="1">$G$1&amp;"-7-2"&amp;"_StepOne"</f>
        <v>3-3-7-2_StepOne</v>
      </c>
      <c r="H12" s="63" t="str">
        <f ca="1">$G$1&amp;"-7-1"&amp;"_StepOne"</f>
        <v>3-3-7-1_StepOne</v>
      </c>
      <c r="I12" s="69" t="str">
        <f ca="1">$G$1&amp;"-7-8"&amp;"_StepOne"</f>
        <v>3-3-7-8_StepOne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3-3-2-4_StepOne</v>
      </c>
      <c r="B14" s="63" t="str">
        <f ca="1">$G$1&amp;"-2-5"&amp;"_StepOne"</f>
        <v>3-3-2-5_StepOne</v>
      </c>
      <c r="C14" s="77" t="str">
        <f ca="1">$G$1&amp;"-2-6"&amp;"_StepOne"</f>
        <v>3-3-2-6_StepOne</v>
      </c>
      <c r="D14" s="62" t="str">
        <f ca="1">$G$1&amp;"-1-4"&amp;"_StepOne"</f>
        <v>3-3-1-4_StepOne</v>
      </c>
      <c r="E14" s="66" t="str">
        <f ca="1">$G$1&amp;"-1-5"&amp;"_StepOne"</f>
        <v>3-3-1-5_StepOne</v>
      </c>
      <c r="F14" s="67" t="str">
        <f ca="1">$G$1&amp;"-1-6"&amp;"_StepOne"</f>
        <v>3-3-1-6_StepOne</v>
      </c>
      <c r="G14" s="85" t="str">
        <f ca="1">$G$1&amp;"-8-4"&amp;"_StepOne"</f>
        <v>3-3-8-4_StepOne</v>
      </c>
      <c r="H14" s="82" t="str">
        <f ca="1">$G$1&amp;"-8-5"&amp;"_StepOne"</f>
        <v>3-3-8-5_StepOne</v>
      </c>
      <c r="I14" s="89" t="str">
        <f ca="1">$G$1&amp;"-8-6"&amp;"_StepOne"</f>
        <v>3-3-8-6_StepOne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3-3-2-3_StepOne</v>
      </c>
      <c r="B16" s="57" t="str">
        <f ca="1">HYPERLINK("#D12",$G$1&amp;"-2 up")</f>
        <v>3-3-2 up</v>
      </c>
      <c r="C16" s="77" t="str">
        <f ca="1">$G$1&amp;"-2-7"&amp;"_StepOne"</f>
        <v>3-3-2-7_StepOne</v>
      </c>
      <c r="D16" s="65" t="str">
        <f ca="1">$G$1&amp;"-1-3"&amp;"_StepOne"</f>
        <v>3-3-1-3_StepOne</v>
      </c>
      <c r="E16" s="56" t="str">
        <f ca="1">HYPERLINK("#E12",$G$1&amp;"-1"&amp;" up")</f>
        <v>3-3-1 up</v>
      </c>
      <c r="F16" s="68" t="str">
        <f ca="1">$G$1&amp;"-1-7"&amp;"_StepOne"</f>
        <v>3-3-1-7_StepOne</v>
      </c>
      <c r="G16" s="65" t="str">
        <f ca="1">$G$1&amp;"-8-3"&amp;"_StepOne"</f>
        <v>3-3-8-3_StepOne</v>
      </c>
      <c r="H16" s="57" t="str">
        <f ca="1">HYPERLINK("#F12",$G$1&amp;"-8 up")</f>
        <v>3-3-8 up</v>
      </c>
      <c r="I16" s="68" t="str">
        <f ca="1">$G$1&amp;"-8-7"&amp;"_StepOne"</f>
        <v>3-3-8-7_StepOne</v>
      </c>
    </row>
    <row r="17" spans="1:9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9" ht="19.5" thickTop="1" x14ac:dyDescent="0.4">
      <c r="A18" s="74" t="str">
        <f ca="1">$G$1&amp;"-2-2"&amp;"_StepOne"</f>
        <v>3-3-2-2_StepOne</v>
      </c>
      <c r="B18" s="73" t="str">
        <f ca="1">$G$1&amp;"-2-1"&amp;"_StepOne"</f>
        <v>3-3-2-1_StepOne</v>
      </c>
      <c r="C18" s="78" t="str">
        <f ca="1">$G$1&amp;"-2-8"&amp;"_StepOne"</f>
        <v>3-3-2-8_StepOne</v>
      </c>
      <c r="D18" s="64" t="str">
        <f ca="1">$G$1&amp;"-1-2"&amp;"_StepOne"</f>
        <v>3-3-1-2_StepOne</v>
      </c>
      <c r="E18" s="63" t="str">
        <f ca="1">$G$1&amp;"-1-1"&amp;"_StepOne"</f>
        <v>3-3-1-1_StepOne</v>
      </c>
      <c r="F18" s="69" t="str">
        <f ca="1">$G$1&amp;"-1-8"&amp;"_StepOne"</f>
        <v>3-3-1-8_StepOne</v>
      </c>
      <c r="G18" s="80" t="str">
        <f ca="1">$G$1&amp;"-8-2"&amp;"_StepOne"</f>
        <v>3-3-8-2_StepOne</v>
      </c>
      <c r="H18" s="63" t="str">
        <f ca="1">$G$1&amp;"-8-1"&amp;"_StepOne"</f>
        <v>3-3-8-1_StepOne</v>
      </c>
      <c r="I18" s="69" t="str">
        <f ca="1">$G$1&amp;"-8-8"&amp;"_StepOne"</f>
        <v>3-3-8-8_StepOne</v>
      </c>
    </row>
    <row r="19" spans="1:9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9" ht="13.9" customHeight="1" x14ac:dyDescent="0.4"/>
    <row r="21" spans="1:9" ht="13.9" customHeight="1" x14ac:dyDescent="0.4"/>
    <row r="22" spans="1:9" ht="13.9" customHeight="1" x14ac:dyDescent="0.4"/>
    <row r="23" spans="1:9" ht="13.9" customHeight="1" x14ac:dyDescent="0.4"/>
    <row r="24" spans="1:9" ht="13.9" customHeight="1" x14ac:dyDescent="0.4"/>
    <row r="25" spans="1:9" ht="13.9" customHeight="1" x14ac:dyDescent="0.4"/>
    <row r="26" spans="1:9" ht="13.9" customHeight="1" x14ac:dyDescent="0.4"/>
    <row r="27" spans="1:9" ht="13.9" customHeight="1" x14ac:dyDescent="0.4"/>
    <row r="28" spans="1:9" ht="13.9" customHeight="1" x14ac:dyDescent="0.4"/>
    <row r="29" spans="1:9" ht="13.9" customHeight="1" x14ac:dyDescent="0.4"/>
    <row r="30" spans="1:9" ht="13.9" customHeight="1" x14ac:dyDescent="0.4"/>
    <row r="31" spans="1:9" ht="13.9" customHeight="1" x14ac:dyDescent="0.4"/>
    <row r="32" spans="1:9" ht="13.9" customHeight="1" x14ac:dyDescent="0.4"/>
    <row r="33" ht="13.9" customHeight="1" x14ac:dyDescent="0.4"/>
    <row r="34" ht="13.9" customHeight="1" x14ac:dyDescent="0.4"/>
    <row r="35" ht="13.9" customHeight="1" x14ac:dyDescent="0.4"/>
    <row r="36" ht="13.9" customHeight="1" x14ac:dyDescent="0.4"/>
    <row r="37" ht="13.9" customHeight="1" x14ac:dyDescent="0.4"/>
    <row r="38" ht="13.9" customHeight="1" x14ac:dyDescent="0.4"/>
    <row r="39" ht="13.9" customHeight="1" x14ac:dyDescent="0.4"/>
    <row r="40" ht="13.9" customHeight="1" x14ac:dyDescent="0.4"/>
    <row r="41" ht="13.9" customHeight="1" x14ac:dyDescent="0.4"/>
    <row r="42" ht="13.9" customHeight="1" x14ac:dyDescent="0.4"/>
    <row r="43" ht="13.9" customHeight="1" x14ac:dyDescent="0.4"/>
    <row r="44" ht="13.9" customHeight="1" x14ac:dyDescent="0.4"/>
    <row r="45" ht="13.9" customHeight="1" x14ac:dyDescent="0.4"/>
    <row r="46" ht="13.9" customHeight="1" x14ac:dyDescent="0.4"/>
    <row r="47" ht="13.9" customHeight="1" x14ac:dyDescent="0.4"/>
    <row r="48" ht="13.9" customHeight="1" x14ac:dyDescent="0.4"/>
    <row r="49" ht="13.9" customHeight="1" x14ac:dyDescent="0.4"/>
    <row r="50" ht="13.9" customHeight="1" x14ac:dyDescent="0.4"/>
    <row r="51" ht="13.9" customHeight="1" x14ac:dyDescent="0.4"/>
    <row r="52" ht="13.9" customHeight="1" x14ac:dyDescent="0.4"/>
    <row r="53" ht="13.9" customHeight="1" x14ac:dyDescent="0.4"/>
    <row r="54" ht="13.9" customHeight="1" x14ac:dyDescent="0.4"/>
    <row r="55" ht="13.9" customHeight="1" x14ac:dyDescent="0.4"/>
    <row r="56" ht="13.9" customHeight="1" x14ac:dyDescent="0.4"/>
    <row r="57" ht="13.9" customHeight="1" x14ac:dyDescent="0.4"/>
    <row r="58" ht="13.9" customHeight="1" x14ac:dyDescent="0.4"/>
    <row r="59" ht="13.9" customHeight="1" x14ac:dyDescent="0.4"/>
    <row r="60" ht="13.9" customHeight="1" x14ac:dyDescent="0.4"/>
    <row r="61" ht="13.9" customHeight="1" x14ac:dyDescent="0.4"/>
    <row r="62" ht="13.9" customHeight="1" x14ac:dyDescent="0.4"/>
    <row r="63" ht="13.9" customHeight="1" x14ac:dyDescent="0.4"/>
    <row r="64" ht="13.9" customHeight="1" x14ac:dyDescent="0.4"/>
    <row r="65" ht="13.9" customHeight="1" x14ac:dyDescent="0.4"/>
    <row r="66" ht="13.9" customHeight="1" x14ac:dyDescent="0.4"/>
    <row r="67" ht="13.9" customHeight="1" x14ac:dyDescent="0.4"/>
    <row r="68" ht="13.9" customHeight="1" x14ac:dyDescent="0.4"/>
    <row r="69" ht="13.9" customHeight="1" x14ac:dyDescent="0.4"/>
    <row r="70" ht="13.9" customHeight="1" x14ac:dyDescent="0.4"/>
    <row r="71" ht="13.9" customHeight="1" x14ac:dyDescent="0.4"/>
    <row r="72" ht="13.9" customHeight="1" x14ac:dyDescent="0.4"/>
    <row r="73" ht="13.9" customHeight="1" x14ac:dyDescent="0.4"/>
    <row r="74" ht="13.9" customHeight="1" x14ac:dyDescent="0.4"/>
    <row r="75" ht="13.9" customHeight="1" x14ac:dyDescent="0.4"/>
    <row r="76" ht="13.9" customHeight="1" x14ac:dyDescent="0.4"/>
    <row r="77" ht="13.9" customHeight="1" x14ac:dyDescent="0.4"/>
    <row r="78" ht="13.9" customHeight="1" x14ac:dyDescent="0.4"/>
    <row r="79" ht="13.9" customHeight="1" x14ac:dyDescent="0.4"/>
    <row r="80" ht="13.9" customHeight="1" x14ac:dyDescent="0.4"/>
    <row r="81" ht="13.9" customHeight="1" x14ac:dyDescent="0.4"/>
    <row r="82" ht="13.9" customHeight="1" x14ac:dyDescent="0.4"/>
    <row r="83" ht="13.9" customHeight="1" x14ac:dyDescent="0.4"/>
    <row r="84" ht="13.9" customHeight="1" x14ac:dyDescent="0.4"/>
    <row r="85" ht="13.9" customHeight="1" x14ac:dyDescent="0.4"/>
    <row r="86" ht="13.9" customHeight="1" x14ac:dyDescent="0.4"/>
    <row r="87" ht="13.9" customHeight="1" x14ac:dyDescent="0.4"/>
    <row r="88" ht="13.9" customHeight="1" x14ac:dyDescent="0.4"/>
    <row r="89" ht="13.9" customHeight="1" x14ac:dyDescent="0.4"/>
    <row r="90" ht="13.9" customHeight="1" x14ac:dyDescent="0.4"/>
    <row r="91" ht="13.9" customHeight="1" x14ac:dyDescent="0.4"/>
    <row r="92" ht="13.9" customHeight="1" x14ac:dyDescent="0.4"/>
    <row r="93" ht="13.9" customHeight="1" x14ac:dyDescent="0.4"/>
    <row r="94" ht="13.9" customHeight="1" x14ac:dyDescent="0.4"/>
    <row r="95" ht="13.9" customHeight="1" x14ac:dyDescent="0.4"/>
    <row r="96" ht="13.9" customHeight="1" x14ac:dyDescent="0.4"/>
    <row r="97" ht="13.9" customHeight="1" x14ac:dyDescent="0.4"/>
    <row r="98" ht="13.9" customHeight="1" x14ac:dyDescent="0.4"/>
    <row r="99" ht="13.9" customHeight="1" x14ac:dyDescent="0.4"/>
    <row r="100" ht="13.9" customHeight="1" x14ac:dyDescent="0.4"/>
    <row r="101" ht="13.9" customHeight="1" x14ac:dyDescent="0.4"/>
    <row r="102" ht="13.9" customHeight="1" x14ac:dyDescent="0.4"/>
    <row r="103" ht="13.9" customHeight="1" x14ac:dyDescent="0.4"/>
    <row r="104" ht="13.9" customHeight="1" x14ac:dyDescent="0.4"/>
    <row r="105" ht="13.9" customHeight="1" x14ac:dyDescent="0.4"/>
    <row r="106" ht="13.9" customHeight="1" x14ac:dyDescent="0.4"/>
    <row r="107" ht="13.9" customHeight="1" x14ac:dyDescent="0.4"/>
    <row r="108" ht="13.9" customHeight="1" x14ac:dyDescent="0.4"/>
    <row r="109" ht="13.9" customHeight="1" x14ac:dyDescent="0.4"/>
    <row r="110" ht="13.9" customHeight="1" x14ac:dyDescent="0.4"/>
    <row r="111" ht="13.9" customHeight="1" x14ac:dyDescent="0.4"/>
    <row r="112" ht="13.9" customHeight="1" x14ac:dyDescent="0.4"/>
    <row r="113" ht="13.9" customHeight="1" x14ac:dyDescent="0.4"/>
    <row r="114" ht="13.9" customHeight="1" x14ac:dyDescent="0.4"/>
    <row r="115" ht="13.9" customHeight="1" x14ac:dyDescent="0.4"/>
    <row r="116" ht="13.9" customHeight="1" x14ac:dyDescent="0.4"/>
    <row r="117" ht="13.9" customHeight="1" x14ac:dyDescent="0.4"/>
    <row r="118" ht="13.9" customHeight="1" x14ac:dyDescent="0.4"/>
    <row r="119" ht="13.9" customHeight="1" x14ac:dyDescent="0.4"/>
    <row r="120" ht="13.9" customHeight="1" x14ac:dyDescent="0.4"/>
    <row r="121" ht="13.9" customHeight="1" x14ac:dyDescent="0.4"/>
    <row r="122" ht="13.9" customHeight="1" x14ac:dyDescent="0.4"/>
    <row r="123" ht="13.9" customHeight="1" x14ac:dyDescent="0.4"/>
    <row r="124" ht="13.9" customHeight="1" x14ac:dyDescent="0.4"/>
    <row r="125" ht="13.9" customHeight="1" x14ac:dyDescent="0.4"/>
    <row r="126" ht="13.9" customHeight="1" x14ac:dyDescent="0.4"/>
    <row r="127" ht="13.9" customHeight="1" x14ac:dyDescent="0.4"/>
    <row r="128" ht="13.9" customHeight="1" x14ac:dyDescent="0.4"/>
    <row r="129" ht="13.9" customHeight="1" x14ac:dyDescent="0.4"/>
    <row r="130" ht="13.9" customHeight="1" x14ac:dyDescent="0.4"/>
    <row r="131" ht="13.9" customHeight="1" x14ac:dyDescent="0.4"/>
    <row r="132" ht="13.9" customHeight="1" x14ac:dyDescent="0.4"/>
    <row r="133" ht="13.9" customHeight="1" x14ac:dyDescent="0.4"/>
    <row r="134" ht="13.9" customHeight="1" x14ac:dyDescent="0.4"/>
    <row r="135" ht="13.9" customHeight="1" x14ac:dyDescent="0.4"/>
    <row r="136" ht="13.9" customHeight="1" x14ac:dyDescent="0.4"/>
    <row r="137" ht="13.9" customHeight="1" x14ac:dyDescent="0.4"/>
    <row r="138" ht="13.9" customHeight="1" x14ac:dyDescent="0.4"/>
    <row r="139" ht="13.9" customHeight="1" x14ac:dyDescent="0.4"/>
    <row r="140" ht="13.9" customHeight="1" x14ac:dyDescent="0.4"/>
    <row r="141" ht="13.9" customHeight="1" x14ac:dyDescent="0.4"/>
    <row r="142" ht="13.9" customHeight="1" x14ac:dyDescent="0.4"/>
    <row r="143" ht="13.9" customHeight="1" x14ac:dyDescent="0.4"/>
    <row r="144" ht="13.9" customHeight="1" x14ac:dyDescent="0.4"/>
    <row r="145" ht="13.9" customHeight="1" x14ac:dyDescent="0.4"/>
    <row r="146" ht="13.9" customHeight="1" x14ac:dyDescent="0.4"/>
    <row r="147" ht="13.9" customHeight="1" x14ac:dyDescent="0.4"/>
    <row r="148" ht="13.9" customHeight="1" x14ac:dyDescent="0.4"/>
    <row r="149" ht="13.9" customHeight="1" x14ac:dyDescent="0.4"/>
    <row r="150" ht="13.9" customHeight="1" x14ac:dyDescent="0.4"/>
    <row r="151" ht="13.9" customHeight="1" x14ac:dyDescent="0.4"/>
    <row r="152" ht="13.9" customHeight="1" x14ac:dyDescent="0.4"/>
    <row r="153" ht="13.9" customHeight="1" x14ac:dyDescent="0.4"/>
    <row r="154" ht="13.9" customHeight="1" x14ac:dyDescent="0.4"/>
    <row r="155" ht="13.9" customHeight="1" x14ac:dyDescent="0.4"/>
    <row r="156" ht="13.9" customHeight="1" x14ac:dyDescent="0.4"/>
    <row r="157" ht="13.9" customHeight="1" x14ac:dyDescent="0.4"/>
    <row r="158" ht="13.9" customHeight="1" x14ac:dyDescent="0.4"/>
    <row r="159" ht="13.9" customHeight="1" x14ac:dyDescent="0.4"/>
    <row r="160" ht="13.9" customHeight="1" x14ac:dyDescent="0.4"/>
    <row r="161" ht="13.9" customHeight="1" x14ac:dyDescent="0.4"/>
    <row r="162" ht="13.9" customHeight="1" x14ac:dyDescent="0.4"/>
    <row r="163" ht="13.9" customHeight="1" x14ac:dyDescent="0.4"/>
    <row r="164" ht="13.9" customHeight="1" x14ac:dyDescent="0.4"/>
    <row r="165" ht="13.9" customHeight="1" x14ac:dyDescent="0.4"/>
    <row r="166" ht="13.9" customHeight="1" x14ac:dyDescent="0.4"/>
    <row r="167" ht="13.9" customHeight="1" x14ac:dyDescent="0.4"/>
    <row r="168" ht="13.9" customHeight="1" x14ac:dyDescent="0.4"/>
    <row r="169" ht="13.9" customHeight="1" x14ac:dyDescent="0.4"/>
    <row r="170" ht="13.9" customHeight="1" x14ac:dyDescent="0.4"/>
    <row r="171" ht="13.9" customHeight="1" x14ac:dyDescent="0.4"/>
    <row r="172" ht="13.9" customHeight="1" x14ac:dyDescent="0.4"/>
    <row r="173" ht="13.9" customHeight="1" x14ac:dyDescent="0.4"/>
    <row r="174" ht="13.9" customHeight="1" x14ac:dyDescent="0.4"/>
    <row r="175" ht="13.9" customHeight="1" x14ac:dyDescent="0.4"/>
    <row r="176" ht="13.9" customHeight="1" x14ac:dyDescent="0.4"/>
    <row r="177" ht="13.9" customHeight="1" x14ac:dyDescent="0.4"/>
    <row r="178" ht="13.9" customHeight="1" x14ac:dyDescent="0.4"/>
    <row r="179" ht="13.9" customHeight="1" x14ac:dyDescent="0.4"/>
    <row r="180" ht="13.9" customHeight="1" x14ac:dyDescent="0.4"/>
    <row r="181" ht="13.9" customHeight="1" x14ac:dyDescent="0.4"/>
    <row r="182" ht="13.9" customHeight="1" x14ac:dyDescent="0.4"/>
    <row r="183" ht="13.9" customHeight="1" x14ac:dyDescent="0.4"/>
    <row r="184" ht="13.9" customHeight="1" x14ac:dyDescent="0.4"/>
    <row r="185" ht="13.9" customHeight="1" x14ac:dyDescent="0.4"/>
    <row r="186" ht="13.9" customHeight="1" x14ac:dyDescent="0.4"/>
    <row r="187" ht="13.9" customHeight="1" x14ac:dyDescent="0.4"/>
    <row r="188" ht="13.9" customHeight="1" x14ac:dyDescent="0.4"/>
    <row r="189" ht="13.9" customHeight="1" x14ac:dyDescent="0.4"/>
    <row r="190" ht="13.9" customHeight="1" x14ac:dyDescent="0.4"/>
    <row r="191" ht="13.9" customHeight="1" x14ac:dyDescent="0.4"/>
    <row r="192" ht="13.9" customHeight="1" x14ac:dyDescent="0.4"/>
    <row r="193" ht="13.9" customHeight="1" x14ac:dyDescent="0.4"/>
    <row r="194" ht="13.9" customHeight="1" x14ac:dyDescent="0.4"/>
    <row r="195" ht="13.9" customHeight="1" x14ac:dyDescent="0.4"/>
    <row r="196" ht="13.9" customHeight="1" x14ac:dyDescent="0.4"/>
    <row r="197" ht="13.9" customHeight="1" x14ac:dyDescent="0.4"/>
    <row r="198" ht="13.9" customHeight="1" x14ac:dyDescent="0.4"/>
    <row r="199" ht="13.9" customHeight="1" x14ac:dyDescent="0.4"/>
    <row r="200" ht="13.9" customHeight="1" x14ac:dyDescent="0.4"/>
    <row r="201" ht="13.9" customHeight="1" x14ac:dyDescent="0.4"/>
    <row r="202" ht="13.9" customHeight="1" x14ac:dyDescent="0.4"/>
    <row r="203" ht="13.9" customHeight="1" x14ac:dyDescent="0.4"/>
    <row r="204" ht="13.9" customHeight="1" x14ac:dyDescent="0.4"/>
    <row r="205" ht="13.9" customHeight="1" x14ac:dyDescent="0.4"/>
    <row r="206" ht="13.9" customHeight="1" x14ac:dyDescent="0.4"/>
    <row r="207" ht="13.9" customHeight="1" x14ac:dyDescent="0.4"/>
    <row r="208" ht="13.9" customHeight="1" x14ac:dyDescent="0.4"/>
    <row r="209" ht="13.9" customHeight="1" x14ac:dyDescent="0.4"/>
    <row r="210" ht="13.9" customHeight="1" x14ac:dyDescent="0.4"/>
    <row r="211" ht="13.9" customHeight="1" x14ac:dyDescent="0.4"/>
    <row r="212" ht="13.9" customHeight="1" x14ac:dyDescent="0.4"/>
    <row r="213" ht="13.9" customHeight="1" x14ac:dyDescent="0.4"/>
    <row r="214" ht="13.9" customHeight="1" x14ac:dyDescent="0.4"/>
    <row r="215" ht="13.9" customHeight="1" x14ac:dyDescent="0.4"/>
    <row r="216" ht="13.9" customHeight="1" x14ac:dyDescent="0.4"/>
    <row r="217" ht="13.9" customHeight="1" x14ac:dyDescent="0.4"/>
    <row r="218" ht="13.9" customHeight="1" x14ac:dyDescent="0.4"/>
    <row r="219" ht="13.9" customHeight="1" x14ac:dyDescent="0.4"/>
    <row r="220" ht="13.9" customHeight="1" x14ac:dyDescent="0.4"/>
    <row r="221" ht="13.9" customHeight="1" x14ac:dyDescent="0.4"/>
    <row r="222" ht="13.9" customHeight="1" x14ac:dyDescent="0.4"/>
    <row r="223" ht="13.9" customHeight="1" x14ac:dyDescent="0.4"/>
    <row r="224" ht="13.9" customHeight="1" x14ac:dyDescent="0.4"/>
    <row r="225" ht="13.9" customHeight="1" x14ac:dyDescent="0.4"/>
    <row r="226" ht="13.9" customHeight="1" x14ac:dyDescent="0.4"/>
    <row r="227" ht="13.9" customHeight="1" x14ac:dyDescent="0.4"/>
    <row r="228" ht="13.9" customHeight="1" x14ac:dyDescent="0.4"/>
    <row r="229" ht="13.9" customHeight="1" x14ac:dyDescent="0.4"/>
    <row r="230" ht="13.9" customHeight="1" x14ac:dyDescent="0.4"/>
    <row r="231" ht="13.9" customHeight="1" x14ac:dyDescent="0.4"/>
    <row r="232" ht="13.9" customHeight="1" x14ac:dyDescent="0.4"/>
    <row r="233" ht="13.9" customHeight="1" x14ac:dyDescent="0.4"/>
    <row r="234" ht="13.9" customHeight="1" x14ac:dyDescent="0.4"/>
    <row r="235" ht="13.9" customHeight="1" x14ac:dyDescent="0.4"/>
    <row r="236" ht="13.9" customHeight="1" x14ac:dyDescent="0.4"/>
    <row r="237" ht="13.9" customHeight="1" x14ac:dyDescent="0.4"/>
    <row r="238" ht="13.9" customHeight="1" x14ac:dyDescent="0.4"/>
    <row r="239" ht="13.9" customHeight="1" x14ac:dyDescent="0.4"/>
    <row r="240" ht="13.9" customHeight="1" x14ac:dyDescent="0.4"/>
    <row r="241" ht="13.9" customHeight="1" x14ac:dyDescent="0.4"/>
    <row r="242" ht="13.9" customHeight="1" x14ac:dyDescent="0.4"/>
    <row r="243" ht="13.9" customHeight="1" x14ac:dyDescent="0.4"/>
    <row r="244" ht="13.9" customHeight="1" x14ac:dyDescent="0.4"/>
    <row r="245" ht="13.9" customHeight="1" x14ac:dyDescent="0.4"/>
    <row r="246" ht="13.9" customHeight="1" x14ac:dyDescent="0.4"/>
    <row r="247" ht="13.9" customHeight="1" x14ac:dyDescent="0.4"/>
    <row r="248" ht="13.9" customHeight="1" x14ac:dyDescent="0.4"/>
    <row r="249" ht="13.9" customHeight="1" x14ac:dyDescent="0.4"/>
    <row r="250" ht="13.9" customHeight="1" x14ac:dyDescent="0.4"/>
    <row r="251" ht="13.9" customHeight="1" x14ac:dyDescent="0.4"/>
    <row r="252" ht="13.9" customHeight="1" x14ac:dyDescent="0.4"/>
    <row r="253" ht="13.9" customHeight="1" x14ac:dyDescent="0.4"/>
    <row r="254" ht="13.9" customHeight="1" x14ac:dyDescent="0.4"/>
    <row r="255" ht="13.9" customHeight="1" x14ac:dyDescent="0.4"/>
    <row r="256" ht="13.9" customHeight="1" x14ac:dyDescent="0.4"/>
    <row r="257" ht="13.9" customHeight="1" x14ac:dyDescent="0.4"/>
    <row r="258" ht="13.9" customHeight="1" x14ac:dyDescent="0.4"/>
    <row r="259" ht="13.9" customHeight="1" x14ac:dyDescent="0.4"/>
    <row r="260" ht="13.9" customHeight="1" x14ac:dyDescent="0.4"/>
    <row r="261" ht="13.9" customHeight="1" x14ac:dyDescent="0.4"/>
    <row r="262" ht="13.9" customHeight="1" x14ac:dyDescent="0.4"/>
    <row r="263" ht="13.9" customHeight="1" x14ac:dyDescent="0.4"/>
    <row r="264" ht="13.9" customHeight="1" x14ac:dyDescent="0.4"/>
    <row r="265" ht="13.9" customHeight="1" x14ac:dyDescent="0.4"/>
    <row r="266" ht="13.9" customHeight="1" x14ac:dyDescent="0.4"/>
    <row r="267" ht="13.9" customHeight="1" x14ac:dyDescent="0.4"/>
    <row r="268" ht="13.9" customHeight="1" x14ac:dyDescent="0.4"/>
    <row r="269" ht="13.9" customHeight="1" x14ac:dyDescent="0.4"/>
    <row r="270" ht="13.9" customHeight="1" x14ac:dyDescent="0.4"/>
    <row r="271" ht="13.9" customHeight="1" x14ac:dyDescent="0.4"/>
    <row r="272" ht="13.9" customHeight="1" x14ac:dyDescent="0.4"/>
    <row r="273" ht="13.9" customHeight="1" x14ac:dyDescent="0.4"/>
    <row r="274" ht="13.9" customHeight="1" x14ac:dyDescent="0.4"/>
    <row r="275" ht="13.9" customHeight="1" x14ac:dyDescent="0.4"/>
    <row r="276" ht="13.9" customHeight="1" x14ac:dyDescent="0.4"/>
    <row r="277" ht="13.9" customHeight="1" x14ac:dyDescent="0.4"/>
    <row r="278" ht="13.9" customHeight="1" x14ac:dyDescent="0.4"/>
    <row r="279" ht="13.9" customHeight="1" x14ac:dyDescent="0.4"/>
    <row r="280" ht="13.9" customHeight="1" x14ac:dyDescent="0.4"/>
    <row r="281" ht="13.9" customHeight="1" x14ac:dyDescent="0.4"/>
    <row r="282" ht="13.9" customHeight="1" x14ac:dyDescent="0.4"/>
    <row r="283" ht="13.9" customHeight="1" x14ac:dyDescent="0.4"/>
    <row r="284" ht="13.9" customHeight="1" x14ac:dyDescent="0.4"/>
    <row r="285" ht="13.9" customHeight="1" x14ac:dyDescent="0.4"/>
    <row r="286" ht="13.9" customHeight="1" x14ac:dyDescent="0.4"/>
    <row r="287" ht="13.9" customHeight="1" x14ac:dyDescent="0.4"/>
    <row r="288" ht="13.9" customHeight="1" x14ac:dyDescent="0.4"/>
    <row r="289" ht="13.9" customHeight="1" x14ac:dyDescent="0.4"/>
    <row r="290" ht="13.9" customHeight="1" x14ac:dyDescent="0.4"/>
    <row r="291" ht="13.9" customHeight="1" x14ac:dyDescent="0.4"/>
    <row r="292" ht="13.9" customHeight="1" x14ac:dyDescent="0.4"/>
    <row r="293" ht="13.9" customHeight="1" x14ac:dyDescent="0.4"/>
    <row r="294" ht="13.9" customHeight="1" x14ac:dyDescent="0.4"/>
    <row r="295" ht="13.9" customHeight="1" x14ac:dyDescent="0.4"/>
    <row r="296" ht="13.9" customHeight="1" x14ac:dyDescent="0.4"/>
    <row r="297" ht="13.9" customHeight="1" x14ac:dyDescent="0.4"/>
    <row r="298" ht="13.9" customHeight="1" x14ac:dyDescent="0.4"/>
    <row r="299" ht="13.9" customHeight="1" x14ac:dyDescent="0.4"/>
    <row r="300" ht="13.9" customHeight="1" x14ac:dyDescent="0.4"/>
    <row r="301" ht="13.9" customHeight="1" x14ac:dyDescent="0.4"/>
    <row r="302" ht="13.9" customHeight="1" x14ac:dyDescent="0.4"/>
    <row r="303" ht="13.9" customHeight="1" x14ac:dyDescent="0.4"/>
    <row r="304" ht="13.9" customHeight="1" x14ac:dyDescent="0.4"/>
    <row r="305" ht="13.9" customHeight="1" x14ac:dyDescent="0.4"/>
    <row r="306" ht="13.9" customHeight="1" x14ac:dyDescent="0.4"/>
    <row r="307" ht="13.9" customHeight="1" x14ac:dyDescent="0.4"/>
    <row r="308" ht="13.9" customHeight="1" x14ac:dyDescent="0.4"/>
    <row r="309" ht="13.9" customHeight="1" x14ac:dyDescent="0.4"/>
    <row r="310" ht="13.9" customHeight="1" x14ac:dyDescent="0.4"/>
    <row r="311" ht="13.9" customHeight="1" x14ac:dyDescent="0.4"/>
    <row r="312" ht="13.9" customHeight="1" x14ac:dyDescent="0.4"/>
    <row r="313" ht="13.9" customHeight="1" x14ac:dyDescent="0.4"/>
    <row r="314" ht="13.9" customHeight="1" x14ac:dyDescent="0.4"/>
    <row r="315" ht="13.9" customHeight="1" x14ac:dyDescent="0.4"/>
    <row r="316" ht="13.9" customHeight="1" x14ac:dyDescent="0.4"/>
    <row r="317" ht="13.9" customHeight="1" x14ac:dyDescent="0.4"/>
    <row r="318" ht="13.9" customHeight="1" x14ac:dyDescent="0.4"/>
    <row r="319" ht="13.9" customHeight="1" x14ac:dyDescent="0.4"/>
    <row r="320" ht="13.9" customHeight="1" x14ac:dyDescent="0.4"/>
    <row r="321" ht="13.9" customHeight="1" x14ac:dyDescent="0.4"/>
    <row r="322" ht="13.9" customHeight="1" x14ac:dyDescent="0.4"/>
    <row r="323" ht="13.9" customHeight="1" x14ac:dyDescent="0.4"/>
    <row r="324" ht="13.9" customHeight="1" x14ac:dyDescent="0.4"/>
    <row r="325" ht="13.9" customHeight="1" x14ac:dyDescent="0.4"/>
    <row r="326" ht="13.9" customHeight="1" x14ac:dyDescent="0.4"/>
    <row r="327" ht="13.9" customHeight="1" x14ac:dyDescent="0.4"/>
    <row r="328" ht="13.9" customHeight="1" x14ac:dyDescent="0.4"/>
    <row r="329" ht="13.9" customHeight="1" x14ac:dyDescent="0.4"/>
    <row r="330" ht="13.9" customHeight="1" x14ac:dyDescent="0.4"/>
    <row r="331" ht="13.9" customHeight="1" x14ac:dyDescent="0.4"/>
    <row r="332" ht="13.9" customHeight="1" x14ac:dyDescent="0.4"/>
    <row r="333" ht="13.9" customHeight="1" x14ac:dyDescent="0.4"/>
    <row r="334" ht="13.9" customHeight="1" x14ac:dyDescent="0.4"/>
    <row r="335" ht="13.9" customHeight="1" x14ac:dyDescent="0.4"/>
    <row r="336" ht="13.9" customHeight="1" x14ac:dyDescent="0.4"/>
    <row r="337" ht="13.9" customHeight="1" x14ac:dyDescent="0.4"/>
    <row r="338" ht="13.9" customHeight="1" x14ac:dyDescent="0.4"/>
    <row r="339" ht="13.9" customHeight="1" x14ac:dyDescent="0.4"/>
    <row r="340" ht="13.9" customHeight="1" x14ac:dyDescent="0.4"/>
    <row r="341" ht="13.9" customHeight="1" x14ac:dyDescent="0.4"/>
    <row r="342" ht="13.9" customHeight="1" x14ac:dyDescent="0.4"/>
    <row r="343" ht="13.9" customHeight="1" x14ac:dyDescent="0.4"/>
    <row r="344" ht="13.9" customHeight="1" x14ac:dyDescent="0.4"/>
    <row r="345" ht="13.9" customHeight="1" x14ac:dyDescent="0.4"/>
    <row r="346" ht="13.9" customHeight="1" x14ac:dyDescent="0.4"/>
    <row r="347" ht="13.9" customHeight="1" x14ac:dyDescent="0.4"/>
    <row r="348" ht="13.9" customHeight="1" x14ac:dyDescent="0.4"/>
    <row r="349" ht="13.9" customHeight="1" x14ac:dyDescent="0.4"/>
    <row r="350" ht="13.9" customHeight="1" x14ac:dyDescent="0.4"/>
    <row r="351" ht="13.9" customHeight="1" x14ac:dyDescent="0.4"/>
    <row r="352" ht="13.9" customHeight="1" x14ac:dyDescent="0.4"/>
    <row r="353" ht="13.9" customHeight="1" x14ac:dyDescent="0.4"/>
    <row r="354" ht="13.9" customHeight="1" x14ac:dyDescent="0.4"/>
    <row r="355" ht="13.9" customHeight="1" x14ac:dyDescent="0.4"/>
    <row r="356" ht="13.9" customHeight="1" x14ac:dyDescent="0.4"/>
    <row r="357" ht="13.9" customHeight="1" x14ac:dyDescent="0.4"/>
    <row r="358" ht="13.9" customHeight="1" x14ac:dyDescent="0.4"/>
    <row r="359" ht="13.9" customHeight="1" x14ac:dyDescent="0.4"/>
    <row r="360" ht="13.9" customHeight="1" x14ac:dyDescent="0.4"/>
    <row r="361" ht="13.9" customHeight="1" x14ac:dyDescent="0.4"/>
    <row r="362" ht="13.9" customHeight="1" x14ac:dyDescent="0.4"/>
    <row r="363" ht="13.9" customHeight="1" x14ac:dyDescent="0.4"/>
    <row r="364" ht="13.9" customHeight="1" x14ac:dyDescent="0.4"/>
    <row r="365" ht="13.9" customHeight="1" x14ac:dyDescent="0.4"/>
    <row r="366" ht="13.9" customHeight="1" x14ac:dyDescent="0.4"/>
    <row r="367" ht="13.9" customHeight="1" x14ac:dyDescent="0.4"/>
    <row r="368" ht="13.9" customHeight="1" x14ac:dyDescent="0.4"/>
    <row r="369" ht="13.9" customHeight="1" x14ac:dyDescent="0.4"/>
    <row r="370" ht="13.9" customHeight="1" x14ac:dyDescent="0.4"/>
    <row r="371" ht="13.9" customHeight="1" x14ac:dyDescent="0.4"/>
    <row r="372" ht="13.9" customHeight="1" x14ac:dyDescent="0.4"/>
    <row r="373" ht="13.9" customHeight="1" x14ac:dyDescent="0.4"/>
    <row r="374" ht="13.9" customHeight="1" x14ac:dyDescent="0.4"/>
    <row r="375" ht="13.9" customHeight="1" x14ac:dyDescent="0.4"/>
    <row r="376" ht="13.9" customHeight="1" x14ac:dyDescent="0.4"/>
    <row r="377" ht="13.9" customHeight="1" x14ac:dyDescent="0.4"/>
    <row r="378" ht="13.9" customHeight="1" x14ac:dyDescent="0.4"/>
    <row r="379" ht="13.9" customHeight="1" x14ac:dyDescent="0.4"/>
    <row r="380" ht="13.9" customHeight="1" x14ac:dyDescent="0.4"/>
    <row r="381" ht="13.9" customHeight="1" x14ac:dyDescent="0.4"/>
    <row r="382" ht="13.9" customHeight="1" x14ac:dyDescent="0.4"/>
    <row r="383" ht="13.9" customHeight="1" x14ac:dyDescent="0.4"/>
    <row r="384" ht="13.9" customHeight="1" x14ac:dyDescent="0.4"/>
    <row r="385" ht="13.9" customHeight="1" x14ac:dyDescent="0.4"/>
    <row r="386" ht="13.9" customHeight="1" x14ac:dyDescent="0.4"/>
    <row r="387" ht="13.9" customHeight="1" x14ac:dyDescent="0.4"/>
    <row r="388" ht="13.9" customHeight="1" x14ac:dyDescent="0.4"/>
    <row r="389" ht="13.9" customHeight="1" x14ac:dyDescent="0.4"/>
    <row r="390" ht="13.9" customHeight="1" x14ac:dyDescent="0.4"/>
    <row r="391" ht="13.9" customHeight="1" x14ac:dyDescent="0.4"/>
    <row r="392" ht="13.9" customHeight="1" x14ac:dyDescent="0.4"/>
    <row r="393" ht="13.9" customHeight="1" x14ac:dyDescent="0.4"/>
    <row r="394" ht="13.9" customHeight="1" x14ac:dyDescent="0.4"/>
    <row r="395" ht="13.9" customHeight="1" x14ac:dyDescent="0.4"/>
    <row r="396" ht="13.9" customHeight="1" x14ac:dyDescent="0.4"/>
    <row r="397" ht="13.9" customHeight="1" x14ac:dyDescent="0.4"/>
    <row r="398" ht="13.9" customHeight="1" x14ac:dyDescent="0.4"/>
    <row r="399" ht="13.9" customHeight="1" x14ac:dyDescent="0.4"/>
    <row r="400" ht="13.9" customHeight="1" x14ac:dyDescent="0.4"/>
    <row r="401" ht="13.9" customHeight="1" x14ac:dyDescent="0.4"/>
    <row r="402" ht="13.9" customHeight="1" x14ac:dyDescent="0.4"/>
    <row r="403" ht="13.9" customHeight="1" x14ac:dyDescent="0.4"/>
    <row r="404" ht="13.9" customHeight="1" x14ac:dyDescent="0.4"/>
    <row r="405" ht="13.9" customHeight="1" x14ac:dyDescent="0.4"/>
    <row r="406" ht="13.9" customHeight="1" x14ac:dyDescent="0.4"/>
    <row r="407" ht="13.9" customHeight="1" x14ac:dyDescent="0.4"/>
    <row r="408" ht="13.9" customHeight="1" x14ac:dyDescent="0.4"/>
    <row r="409" ht="13.9" customHeight="1" x14ac:dyDescent="0.4"/>
    <row r="410" ht="13.9" customHeight="1" x14ac:dyDescent="0.4"/>
    <row r="411" ht="13.9" customHeight="1" x14ac:dyDescent="0.4"/>
    <row r="412" ht="13.9" customHeight="1" x14ac:dyDescent="0.4"/>
    <row r="413" ht="13.9" customHeight="1" x14ac:dyDescent="0.4"/>
    <row r="414" ht="13.9" customHeight="1" x14ac:dyDescent="0.4"/>
    <row r="415" ht="13.9" customHeight="1" x14ac:dyDescent="0.4"/>
    <row r="416" ht="13.9" customHeight="1" x14ac:dyDescent="0.4"/>
    <row r="417" ht="13.9" customHeight="1" x14ac:dyDescent="0.4"/>
    <row r="418" ht="13.9" customHeight="1" x14ac:dyDescent="0.4"/>
    <row r="419" ht="13.9" customHeight="1" x14ac:dyDescent="0.4"/>
    <row r="420" ht="13.9" customHeight="1" x14ac:dyDescent="0.4"/>
    <row r="421" ht="13.9" customHeight="1" x14ac:dyDescent="0.4"/>
    <row r="422" ht="13.9" customHeight="1" x14ac:dyDescent="0.4"/>
    <row r="423" ht="13.9" customHeight="1" x14ac:dyDescent="0.4"/>
    <row r="424" ht="13.9" customHeight="1" x14ac:dyDescent="0.4"/>
    <row r="425" ht="13.9" customHeight="1" x14ac:dyDescent="0.4"/>
    <row r="426" ht="13.9" customHeight="1" x14ac:dyDescent="0.4"/>
    <row r="427" ht="13.9" customHeight="1" x14ac:dyDescent="0.4"/>
    <row r="428" ht="13.9" customHeight="1" x14ac:dyDescent="0.4"/>
    <row r="429" ht="13.9" customHeight="1" x14ac:dyDescent="0.4"/>
    <row r="430" ht="13.9" customHeight="1" x14ac:dyDescent="0.4"/>
    <row r="431" ht="13.9" customHeight="1" x14ac:dyDescent="0.4"/>
    <row r="432" ht="13.9" customHeight="1" x14ac:dyDescent="0.4"/>
    <row r="433" ht="13.9" customHeight="1" x14ac:dyDescent="0.4"/>
    <row r="434" ht="13.9" customHeight="1" x14ac:dyDescent="0.4"/>
    <row r="435" ht="13.9" customHeight="1" x14ac:dyDescent="0.4"/>
    <row r="436" ht="13.9" customHeight="1" x14ac:dyDescent="0.4"/>
    <row r="437" ht="13.9" customHeight="1" x14ac:dyDescent="0.4"/>
    <row r="438" ht="13.9" customHeight="1" x14ac:dyDescent="0.4"/>
    <row r="439" ht="13.9" customHeight="1" x14ac:dyDescent="0.4"/>
    <row r="440" ht="13.9" customHeight="1" x14ac:dyDescent="0.4"/>
    <row r="441" ht="13.9" customHeight="1" x14ac:dyDescent="0.4"/>
    <row r="442" ht="13.9" customHeight="1" x14ac:dyDescent="0.4"/>
    <row r="443" ht="13.9" customHeight="1" x14ac:dyDescent="0.4"/>
    <row r="444" ht="13.9" customHeight="1" x14ac:dyDescent="0.4"/>
    <row r="445" ht="13.9" customHeight="1" x14ac:dyDescent="0.4"/>
    <row r="446" ht="13.9" customHeight="1" x14ac:dyDescent="0.4"/>
    <row r="447" ht="13.9" customHeight="1" x14ac:dyDescent="0.4"/>
    <row r="448" ht="13.9" customHeight="1" x14ac:dyDescent="0.4"/>
    <row r="449" ht="13.9" customHeight="1" x14ac:dyDescent="0.4"/>
    <row r="450" ht="13.9" customHeight="1" x14ac:dyDescent="0.4"/>
    <row r="451" ht="13.9" customHeight="1" x14ac:dyDescent="0.4"/>
    <row r="452" ht="13.9" customHeight="1" x14ac:dyDescent="0.4"/>
    <row r="453" ht="13.9" customHeight="1" x14ac:dyDescent="0.4"/>
    <row r="454" ht="13.9" customHeight="1" x14ac:dyDescent="0.4"/>
    <row r="455" ht="13.9" customHeight="1" x14ac:dyDescent="0.4"/>
    <row r="456" ht="13.9" customHeight="1" x14ac:dyDescent="0.4"/>
    <row r="457" ht="13.9" customHeight="1" x14ac:dyDescent="0.4"/>
    <row r="458" ht="13.9" customHeight="1" x14ac:dyDescent="0.4"/>
    <row r="459" ht="13.9" customHeight="1" x14ac:dyDescent="0.4"/>
    <row r="460" ht="13.9" customHeight="1" x14ac:dyDescent="0.4"/>
    <row r="461" ht="13.9" customHeight="1" x14ac:dyDescent="0.4"/>
    <row r="462" ht="13.9" customHeight="1" x14ac:dyDescent="0.4"/>
    <row r="463" ht="13.9" customHeight="1" x14ac:dyDescent="0.4"/>
    <row r="464" ht="13.9" customHeight="1" x14ac:dyDescent="0.4"/>
    <row r="465" ht="13.9" customHeight="1" x14ac:dyDescent="0.4"/>
    <row r="466" ht="13.9" customHeight="1" x14ac:dyDescent="0.4"/>
    <row r="467" ht="13.9" customHeight="1" x14ac:dyDescent="0.4"/>
    <row r="468" ht="13.9" customHeight="1" x14ac:dyDescent="0.4"/>
    <row r="469" ht="13.9" customHeight="1" x14ac:dyDescent="0.4"/>
    <row r="470" ht="13.9" customHeight="1" x14ac:dyDescent="0.4"/>
    <row r="471" ht="13.9" customHeight="1" x14ac:dyDescent="0.4"/>
    <row r="472" ht="13.9" customHeight="1" x14ac:dyDescent="0.4"/>
    <row r="473" ht="13.9" customHeight="1" x14ac:dyDescent="0.4"/>
    <row r="474" ht="13.9" customHeight="1" x14ac:dyDescent="0.4"/>
    <row r="475" ht="13.9" customHeight="1" x14ac:dyDescent="0.4"/>
    <row r="476" ht="13.9" customHeight="1" x14ac:dyDescent="0.4"/>
    <row r="477" ht="13.9" customHeight="1" x14ac:dyDescent="0.4"/>
    <row r="478" ht="13.9" customHeight="1" x14ac:dyDescent="0.4"/>
    <row r="479" ht="13.9" customHeight="1" x14ac:dyDescent="0.4"/>
    <row r="480" ht="13.9" customHeight="1" x14ac:dyDescent="0.4"/>
    <row r="481" ht="13.9" customHeight="1" x14ac:dyDescent="0.4"/>
    <row r="482" ht="13.9" customHeight="1" x14ac:dyDescent="0.4"/>
    <row r="483" ht="13.9" customHeight="1" x14ac:dyDescent="0.4"/>
    <row r="484" ht="13.9" customHeight="1" x14ac:dyDescent="0.4"/>
    <row r="485" ht="13.9" customHeight="1" x14ac:dyDescent="0.4"/>
    <row r="486" ht="13.9" customHeight="1" x14ac:dyDescent="0.4"/>
    <row r="487" ht="13.9" customHeight="1" x14ac:dyDescent="0.4"/>
    <row r="488" ht="13.9" customHeight="1" x14ac:dyDescent="0.4"/>
    <row r="489" ht="13.9" customHeight="1" x14ac:dyDescent="0.4"/>
    <row r="490" ht="13.9" customHeight="1" x14ac:dyDescent="0.4"/>
    <row r="491" ht="13.9" customHeight="1" x14ac:dyDescent="0.4"/>
    <row r="492" ht="13.9" customHeight="1" x14ac:dyDescent="0.4"/>
    <row r="493" ht="13.9" customHeight="1" x14ac:dyDescent="0.4"/>
    <row r="494" ht="13.9" customHeight="1" x14ac:dyDescent="0.4"/>
    <row r="495" ht="13.9" customHeight="1" x14ac:dyDescent="0.4"/>
    <row r="496" ht="13.9" customHeight="1" x14ac:dyDescent="0.4"/>
    <row r="497" ht="13.9" customHeight="1" x14ac:dyDescent="0.4"/>
    <row r="498" ht="13.9" customHeight="1" x14ac:dyDescent="0.4"/>
    <row r="499" ht="13.9" customHeight="1" x14ac:dyDescent="0.4"/>
    <row r="500" ht="13.9" customHeight="1" x14ac:dyDescent="0.4"/>
    <row r="501" ht="13.9" customHeight="1" x14ac:dyDescent="0.4"/>
    <row r="502" ht="13.9" customHeight="1" x14ac:dyDescent="0.4"/>
    <row r="503" ht="13.9" customHeight="1" x14ac:dyDescent="0.4"/>
    <row r="504" ht="13.9" customHeight="1" x14ac:dyDescent="0.4"/>
    <row r="505" ht="13.9" customHeight="1" x14ac:dyDescent="0.4"/>
    <row r="506" ht="13.9" customHeight="1" x14ac:dyDescent="0.4"/>
    <row r="507" ht="13.9" customHeight="1" x14ac:dyDescent="0.4"/>
    <row r="508" ht="13.9" customHeight="1" x14ac:dyDescent="0.4"/>
    <row r="509" ht="13.9" customHeight="1" x14ac:dyDescent="0.4"/>
    <row r="510" ht="13.9" customHeight="1" x14ac:dyDescent="0.4"/>
    <row r="511" ht="13.9" customHeight="1" x14ac:dyDescent="0.4"/>
    <row r="512" ht="13.9" customHeight="1" x14ac:dyDescent="0.4"/>
    <row r="513" ht="13.9" customHeight="1" x14ac:dyDescent="0.4"/>
    <row r="514" ht="13.9" customHeight="1" x14ac:dyDescent="0.4"/>
    <row r="515" ht="13.9" customHeight="1" x14ac:dyDescent="0.4"/>
    <row r="516" ht="13.9" customHeight="1" x14ac:dyDescent="0.4"/>
    <row r="517" ht="13.9" customHeight="1" x14ac:dyDescent="0.4"/>
    <row r="518" ht="13.9" customHeight="1" x14ac:dyDescent="0.4"/>
    <row r="519" ht="13.9" customHeight="1" x14ac:dyDescent="0.4"/>
    <row r="520" ht="13.9" customHeight="1" x14ac:dyDescent="0.4"/>
    <row r="521" ht="13.9" customHeight="1" x14ac:dyDescent="0.4"/>
    <row r="522" ht="13.9" customHeight="1" x14ac:dyDescent="0.4"/>
    <row r="523" ht="13.9" customHeight="1" x14ac:dyDescent="0.4"/>
    <row r="524" ht="13.9" customHeight="1" x14ac:dyDescent="0.4"/>
    <row r="525" ht="13.9" customHeight="1" x14ac:dyDescent="0.4"/>
    <row r="526" ht="13.9" customHeight="1" x14ac:dyDescent="0.4"/>
    <row r="527" ht="13.9" customHeight="1" x14ac:dyDescent="0.4"/>
    <row r="528" ht="13.9" customHeight="1" x14ac:dyDescent="0.4"/>
    <row r="529" ht="13.9" customHeight="1" x14ac:dyDescent="0.4"/>
    <row r="530" ht="13.9" customHeight="1" x14ac:dyDescent="0.4"/>
    <row r="531" ht="13.9" customHeight="1" x14ac:dyDescent="0.4"/>
    <row r="532" ht="13.9" customHeight="1" x14ac:dyDescent="0.4"/>
    <row r="533" ht="13.9" customHeight="1" x14ac:dyDescent="0.4"/>
    <row r="534" ht="13.9" customHeight="1" x14ac:dyDescent="0.4"/>
    <row r="535" ht="13.9" customHeight="1" x14ac:dyDescent="0.4"/>
    <row r="536" ht="13.9" customHeight="1" x14ac:dyDescent="0.4"/>
    <row r="537" ht="13.9" customHeight="1" x14ac:dyDescent="0.4"/>
    <row r="538" ht="13.9" customHeight="1" x14ac:dyDescent="0.4"/>
    <row r="539" ht="13.9" customHeight="1" x14ac:dyDescent="0.4"/>
    <row r="540" ht="13.9" customHeight="1" x14ac:dyDescent="0.4"/>
    <row r="541" ht="13.9" customHeight="1" x14ac:dyDescent="0.4"/>
    <row r="542" ht="13.9" customHeight="1" x14ac:dyDescent="0.4"/>
    <row r="543" ht="13.9" customHeight="1" x14ac:dyDescent="0.4"/>
    <row r="544" ht="13.9" customHeight="1" x14ac:dyDescent="0.4"/>
    <row r="545" ht="13.9" customHeight="1" x14ac:dyDescent="0.4"/>
    <row r="546" ht="13.9" customHeight="1" x14ac:dyDescent="0.4"/>
    <row r="547" ht="13.9" customHeight="1" x14ac:dyDescent="0.4"/>
    <row r="548" ht="13.9" customHeight="1" x14ac:dyDescent="0.4"/>
    <row r="549" ht="13.9" customHeight="1" x14ac:dyDescent="0.4"/>
    <row r="550" ht="13.9" customHeight="1" x14ac:dyDescent="0.4"/>
    <row r="551" ht="13.9" customHeight="1" x14ac:dyDescent="0.4"/>
    <row r="552" ht="13.9" customHeight="1" x14ac:dyDescent="0.4"/>
    <row r="553" ht="13.9" customHeight="1" x14ac:dyDescent="0.4"/>
    <row r="554" ht="13.9" customHeight="1" x14ac:dyDescent="0.4"/>
    <row r="555" ht="13.9" customHeight="1" x14ac:dyDescent="0.4"/>
    <row r="556" ht="13.9" customHeight="1" x14ac:dyDescent="0.4"/>
    <row r="557" ht="13.9" customHeight="1" x14ac:dyDescent="0.4"/>
    <row r="558" ht="13.9" customHeight="1" x14ac:dyDescent="0.4"/>
    <row r="559" ht="13.9" customHeight="1" x14ac:dyDescent="0.4"/>
    <row r="560" ht="13.9" customHeight="1" x14ac:dyDescent="0.4"/>
    <row r="561" ht="13.9" customHeight="1" x14ac:dyDescent="0.4"/>
    <row r="562" ht="13.9" customHeight="1" x14ac:dyDescent="0.4"/>
    <row r="563" ht="13.9" customHeight="1" x14ac:dyDescent="0.4"/>
    <row r="564" ht="13.9" customHeight="1" x14ac:dyDescent="0.4"/>
    <row r="565" ht="13.9" customHeight="1" x14ac:dyDescent="0.4"/>
    <row r="566" ht="13.9" customHeight="1" x14ac:dyDescent="0.4"/>
    <row r="567" ht="13.9" customHeight="1" x14ac:dyDescent="0.4"/>
    <row r="568" ht="13.9" customHeight="1" x14ac:dyDescent="0.4"/>
    <row r="569" ht="13.9" customHeight="1" x14ac:dyDescent="0.4"/>
    <row r="570" ht="13.9" customHeight="1" x14ac:dyDescent="0.4"/>
    <row r="571" ht="13.9" customHeight="1" x14ac:dyDescent="0.4"/>
    <row r="572" ht="13.9" customHeight="1" x14ac:dyDescent="0.4"/>
    <row r="573" ht="13.9" customHeight="1" x14ac:dyDescent="0.4"/>
    <row r="574" ht="13.9" customHeight="1" x14ac:dyDescent="0.4"/>
    <row r="575" ht="13.9" customHeight="1" x14ac:dyDescent="0.4"/>
    <row r="576" ht="13.9" customHeight="1" x14ac:dyDescent="0.4"/>
    <row r="577" ht="13.9" customHeight="1" x14ac:dyDescent="0.4"/>
    <row r="578" ht="13.9" customHeight="1" x14ac:dyDescent="0.4"/>
    <row r="579" ht="13.9" customHeight="1" x14ac:dyDescent="0.4"/>
    <row r="580" ht="13.9" customHeight="1" x14ac:dyDescent="0.4"/>
    <row r="581" ht="13.9" customHeight="1" x14ac:dyDescent="0.4"/>
    <row r="582" ht="13.9" customHeight="1" x14ac:dyDescent="0.4"/>
    <row r="583" ht="13.9" customHeight="1" x14ac:dyDescent="0.4"/>
    <row r="584" ht="13.9" customHeight="1" x14ac:dyDescent="0.4"/>
    <row r="585" ht="13.9" customHeight="1" x14ac:dyDescent="0.4"/>
    <row r="586" ht="13.9" customHeight="1" x14ac:dyDescent="0.4"/>
    <row r="587" ht="13.9" customHeight="1" x14ac:dyDescent="0.4"/>
    <row r="588" ht="13.9" customHeight="1" x14ac:dyDescent="0.4"/>
    <row r="589" ht="13.9" customHeight="1" x14ac:dyDescent="0.4"/>
    <row r="590" ht="13.9" customHeight="1" x14ac:dyDescent="0.4"/>
    <row r="591" ht="13.9" customHeight="1" x14ac:dyDescent="0.4"/>
    <row r="592" ht="13.9" customHeight="1" x14ac:dyDescent="0.4"/>
    <row r="593" ht="13.9" customHeight="1" x14ac:dyDescent="0.4"/>
    <row r="594" ht="13.9" customHeight="1" x14ac:dyDescent="0.4"/>
    <row r="595" ht="13.9" customHeight="1" x14ac:dyDescent="0.4"/>
    <row r="596" ht="13.9" customHeight="1" x14ac:dyDescent="0.4"/>
    <row r="597" ht="13.9" customHeight="1" x14ac:dyDescent="0.4"/>
    <row r="598" ht="13.9" customHeight="1" x14ac:dyDescent="0.4"/>
    <row r="599" ht="13.9" customHeight="1" x14ac:dyDescent="0.4"/>
    <row r="600" ht="13.9" customHeight="1" x14ac:dyDescent="0.4"/>
    <row r="601" ht="13.9" customHeight="1" x14ac:dyDescent="0.4"/>
    <row r="602" ht="13.9" customHeight="1" x14ac:dyDescent="0.4"/>
    <row r="603" ht="13.9" customHeight="1" x14ac:dyDescent="0.4"/>
    <row r="604" ht="13.9" customHeight="1" x14ac:dyDescent="0.4"/>
    <row r="605" ht="13.9" customHeight="1" x14ac:dyDescent="0.4"/>
    <row r="606" ht="13.9" customHeight="1" x14ac:dyDescent="0.4"/>
    <row r="607" ht="13.9" customHeight="1" x14ac:dyDescent="0.4"/>
    <row r="608" ht="13.9" customHeight="1" x14ac:dyDescent="0.4"/>
    <row r="609" ht="13.9" customHeight="1" x14ac:dyDescent="0.4"/>
    <row r="610" ht="13.9" customHeight="1" x14ac:dyDescent="0.4"/>
    <row r="611" ht="13.9" customHeight="1" x14ac:dyDescent="0.4"/>
    <row r="612" ht="13.9" customHeight="1" x14ac:dyDescent="0.4"/>
    <row r="613" ht="13.9" customHeight="1" x14ac:dyDescent="0.4"/>
    <row r="614" ht="13.9" customHeight="1" x14ac:dyDescent="0.4"/>
    <row r="615" ht="13.9" customHeight="1" x14ac:dyDescent="0.4"/>
    <row r="616" ht="13.9" customHeight="1" x14ac:dyDescent="0.4"/>
    <row r="617" ht="13.9" customHeight="1" x14ac:dyDescent="0.4"/>
    <row r="618" ht="13.9" customHeight="1" x14ac:dyDescent="0.4"/>
    <row r="619" ht="13.9" customHeight="1" x14ac:dyDescent="0.4"/>
    <row r="620" ht="13.9" customHeight="1" x14ac:dyDescent="0.4"/>
    <row r="621" ht="13.9" customHeight="1" x14ac:dyDescent="0.4"/>
    <row r="622" ht="13.9" customHeight="1" x14ac:dyDescent="0.4"/>
    <row r="623" ht="13.9" customHeight="1" x14ac:dyDescent="0.4"/>
    <row r="624" ht="13.9" customHeight="1" x14ac:dyDescent="0.4"/>
    <row r="625" ht="13.9" customHeight="1" x14ac:dyDescent="0.4"/>
    <row r="626" ht="13.9" customHeight="1" x14ac:dyDescent="0.4"/>
    <row r="627" ht="13.9" customHeight="1" x14ac:dyDescent="0.4"/>
    <row r="628" ht="13.9" customHeight="1" x14ac:dyDescent="0.4"/>
    <row r="629" ht="13.9" customHeight="1" x14ac:dyDescent="0.4"/>
    <row r="630" ht="13.9" customHeight="1" x14ac:dyDescent="0.4"/>
    <row r="631" ht="13.9" customHeight="1" x14ac:dyDescent="0.4"/>
    <row r="632" ht="13.9" customHeight="1" x14ac:dyDescent="0.4"/>
    <row r="633" ht="13.9" customHeight="1" x14ac:dyDescent="0.4"/>
    <row r="634" ht="13.9" customHeight="1" x14ac:dyDescent="0.4"/>
    <row r="635" ht="13.9" customHeight="1" x14ac:dyDescent="0.4"/>
    <row r="636" ht="13.9" customHeight="1" x14ac:dyDescent="0.4"/>
    <row r="637" ht="13.9" customHeight="1" x14ac:dyDescent="0.4"/>
    <row r="638" ht="13.9" customHeight="1" x14ac:dyDescent="0.4"/>
    <row r="639" ht="13.9" customHeight="1" x14ac:dyDescent="0.4"/>
    <row r="640" ht="13.9" customHeight="1" x14ac:dyDescent="0.4"/>
    <row r="641" ht="13.9" customHeight="1" x14ac:dyDescent="0.4"/>
    <row r="642" ht="13.9" customHeight="1" x14ac:dyDescent="0.4"/>
    <row r="643" ht="13.9" customHeight="1" x14ac:dyDescent="0.4"/>
    <row r="644" ht="13.9" customHeight="1" x14ac:dyDescent="0.4"/>
    <row r="645" ht="13.9" customHeight="1" x14ac:dyDescent="0.4"/>
    <row r="646" ht="13.9" customHeight="1" x14ac:dyDescent="0.4"/>
    <row r="647" ht="13.9" customHeight="1" x14ac:dyDescent="0.4"/>
    <row r="648" ht="13.9" customHeight="1" x14ac:dyDescent="0.4"/>
    <row r="649" ht="13.9" customHeight="1" x14ac:dyDescent="0.4"/>
    <row r="650" ht="13.9" customHeight="1" x14ac:dyDescent="0.4"/>
    <row r="651" ht="13.9" customHeight="1" x14ac:dyDescent="0.4"/>
    <row r="652" ht="13.9" customHeight="1" x14ac:dyDescent="0.4"/>
    <row r="653" ht="13.9" customHeight="1" x14ac:dyDescent="0.4"/>
    <row r="654" ht="13.9" customHeight="1" x14ac:dyDescent="0.4"/>
    <row r="655" ht="13.9" customHeight="1" x14ac:dyDescent="0.4"/>
    <row r="656" ht="13.9" customHeight="1" x14ac:dyDescent="0.4"/>
    <row r="657" ht="13.9" customHeight="1" x14ac:dyDescent="0.4"/>
    <row r="658" ht="13.9" customHeight="1" x14ac:dyDescent="0.4"/>
    <row r="659" ht="13.9" customHeight="1" x14ac:dyDescent="0.4"/>
    <row r="660" ht="13.9" customHeight="1" x14ac:dyDescent="0.4"/>
    <row r="661" ht="13.9" customHeight="1" x14ac:dyDescent="0.4"/>
    <row r="662" ht="13.9" customHeight="1" x14ac:dyDescent="0.4"/>
    <row r="663" ht="13.9" customHeight="1" x14ac:dyDescent="0.4"/>
    <row r="664" ht="13.9" customHeight="1" x14ac:dyDescent="0.4"/>
    <row r="665" ht="13.9" customHeight="1" x14ac:dyDescent="0.4"/>
    <row r="666" ht="13.9" customHeight="1" x14ac:dyDescent="0.4"/>
    <row r="667" ht="13.9" customHeight="1" x14ac:dyDescent="0.4"/>
    <row r="668" ht="13.9" customHeight="1" x14ac:dyDescent="0.4"/>
    <row r="669" ht="13.9" customHeight="1" x14ac:dyDescent="0.4"/>
    <row r="670" ht="13.9" customHeight="1" x14ac:dyDescent="0.4"/>
    <row r="671" ht="13.9" customHeight="1" x14ac:dyDescent="0.4"/>
    <row r="672" ht="13.9" customHeight="1" x14ac:dyDescent="0.4"/>
    <row r="673" ht="13.9" customHeight="1" x14ac:dyDescent="0.4"/>
    <row r="674" ht="13.9" customHeight="1" x14ac:dyDescent="0.4"/>
    <row r="675" ht="13.9" customHeight="1" x14ac:dyDescent="0.4"/>
    <row r="676" ht="13.9" customHeight="1" x14ac:dyDescent="0.4"/>
    <row r="677" ht="13.9" customHeight="1" x14ac:dyDescent="0.4"/>
    <row r="678" ht="13.9" customHeight="1" x14ac:dyDescent="0.4"/>
    <row r="679" ht="13.9" customHeight="1" x14ac:dyDescent="0.4"/>
    <row r="680" ht="13.9" customHeight="1" x14ac:dyDescent="0.4"/>
    <row r="681" ht="13.9" customHeight="1" x14ac:dyDescent="0.4"/>
    <row r="682" ht="13.9" customHeight="1" x14ac:dyDescent="0.4"/>
    <row r="683" ht="13.9" customHeight="1" x14ac:dyDescent="0.4"/>
    <row r="684" ht="13.9" customHeight="1" x14ac:dyDescent="0.4"/>
    <row r="685" ht="13.9" customHeight="1" x14ac:dyDescent="0.4"/>
    <row r="686" ht="13.9" customHeight="1" x14ac:dyDescent="0.4"/>
    <row r="687" ht="13.9" customHeight="1" x14ac:dyDescent="0.4"/>
    <row r="688" ht="13.9" customHeight="1" x14ac:dyDescent="0.4"/>
    <row r="689" ht="13.9" customHeight="1" x14ac:dyDescent="0.4"/>
    <row r="690" ht="13.9" customHeight="1" x14ac:dyDescent="0.4"/>
    <row r="691" ht="13.9" customHeight="1" x14ac:dyDescent="0.4"/>
    <row r="692" ht="13.9" customHeight="1" x14ac:dyDescent="0.4"/>
    <row r="693" ht="13.9" customHeight="1" x14ac:dyDescent="0.4"/>
    <row r="694" ht="13.9" customHeight="1" x14ac:dyDescent="0.4"/>
    <row r="695" ht="13.9" customHeight="1" x14ac:dyDescent="0.4"/>
    <row r="696" ht="13.9" customHeight="1" x14ac:dyDescent="0.4"/>
    <row r="697" ht="13.9" customHeight="1" x14ac:dyDescent="0.4"/>
    <row r="698" ht="13.9" customHeight="1" x14ac:dyDescent="0.4"/>
    <row r="699" ht="13.9" customHeight="1" x14ac:dyDescent="0.4"/>
    <row r="700" ht="13.9" customHeight="1" x14ac:dyDescent="0.4"/>
    <row r="701" ht="13.9" customHeight="1" x14ac:dyDescent="0.4"/>
    <row r="702" ht="13.9" customHeight="1" x14ac:dyDescent="0.4"/>
    <row r="703" ht="13.9" customHeight="1" x14ac:dyDescent="0.4"/>
    <row r="704" ht="13.9" customHeight="1" x14ac:dyDescent="0.4"/>
    <row r="705" ht="13.9" customHeight="1" x14ac:dyDescent="0.4"/>
    <row r="706" ht="13.9" customHeight="1" x14ac:dyDescent="0.4"/>
    <row r="707" ht="13.9" customHeight="1" x14ac:dyDescent="0.4"/>
    <row r="708" ht="13.9" customHeight="1" x14ac:dyDescent="0.4"/>
    <row r="709" ht="13.9" customHeight="1" x14ac:dyDescent="0.4"/>
    <row r="710" ht="13.9" customHeight="1" x14ac:dyDescent="0.4"/>
    <row r="711" ht="13.9" customHeight="1" x14ac:dyDescent="0.4"/>
    <row r="712" ht="13.9" customHeight="1" x14ac:dyDescent="0.4"/>
    <row r="713" ht="13.9" customHeight="1" x14ac:dyDescent="0.4"/>
    <row r="714" ht="13.9" customHeight="1" x14ac:dyDescent="0.4"/>
    <row r="715" ht="13.9" customHeight="1" x14ac:dyDescent="0.4"/>
    <row r="716" ht="13.9" customHeight="1" x14ac:dyDescent="0.4"/>
    <row r="717" ht="13.9" customHeight="1" x14ac:dyDescent="0.4"/>
    <row r="718" ht="13.9" customHeight="1" x14ac:dyDescent="0.4"/>
    <row r="719" ht="13.9" customHeight="1" x14ac:dyDescent="0.4"/>
    <row r="720" ht="13.9" customHeight="1" x14ac:dyDescent="0.4"/>
    <row r="721" ht="13.9" customHeight="1" x14ac:dyDescent="0.4"/>
    <row r="722" ht="13.9" customHeight="1" x14ac:dyDescent="0.4"/>
    <row r="723" ht="13.9" customHeight="1" x14ac:dyDescent="0.4"/>
    <row r="724" ht="13.9" customHeight="1" x14ac:dyDescent="0.4"/>
    <row r="725" ht="13.9" customHeight="1" x14ac:dyDescent="0.4"/>
    <row r="726" ht="13.9" customHeight="1" x14ac:dyDescent="0.4"/>
    <row r="727" ht="13.9" customHeight="1" x14ac:dyDescent="0.4"/>
    <row r="728" ht="13.9" customHeight="1" x14ac:dyDescent="0.4"/>
    <row r="729" ht="13.9" customHeight="1" x14ac:dyDescent="0.4"/>
    <row r="730" ht="13.9" customHeight="1" x14ac:dyDescent="0.4"/>
    <row r="731" ht="13.9" customHeight="1" x14ac:dyDescent="0.4"/>
    <row r="732" ht="13.9" customHeight="1" x14ac:dyDescent="0.4"/>
    <row r="733" ht="13.9" customHeight="1" x14ac:dyDescent="0.4"/>
    <row r="734" ht="13.9" customHeight="1" x14ac:dyDescent="0.4"/>
    <row r="735" ht="13.9" customHeight="1" x14ac:dyDescent="0.4"/>
    <row r="736" ht="13.9" customHeight="1" x14ac:dyDescent="0.4"/>
    <row r="737" ht="13.9" customHeight="1" x14ac:dyDescent="0.4"/>
    <row r="738" ht="13.9" customHeight="1" x14ac:dyDescent="0.4"/>
    <row r="739" ht="13.9" customHeight="1" x14ac:dyDescent="0.4"/>
    <row r="740" ht="13.9" customHeight="1" x14ac:dyDescent="0.4"/>
    <row r="741" ht="13.9" customHeight="1" x14ac:dyDescent="0.4"/>
    <row r="742" ht="13.9" customHeight="1" x14ac:dyDescent="0.4"/>
    <row r="743" ht="13.9" customHeight="1" x14ac:dyDescent="0.4"/>
    <row r="744" ht="13.9" customHeight="1" x14ac:dyDescent="0.4"/>
    <row r="745" ht="13.9" customHeight="1" x14ac:dyDescent="0.4"/>
    <row r="746" ht="13.9" customHeight="1" x14ac:dyDescent="0.4"/>
    <row r="747" ht="13.9" customHeight="1" x14ac:dyDescent="0.4"/>
    <row r="748" ht="13.9" customHeight="1" x14ac:dyDescent="0.4"/>
    <row r="749" ht="13.9" customHeight="1" x14ac:dyDescent="0.4"/>
    <row r="750" ht="13.9" customHeight="1" x14ac:dyDescent="0.4"/>
    <row r="751" ht="13.9" customHeight="1" x14ac:dyDescent="0.4"/>
    <row r="752" ht="13.9" customHeight="1" x14ac:dyDescent="0.4"/>
    <row r="753" ht="13.9" customHeight="1" x14ac:dyDescent="0.4"/>
    <row r="754" ht="13.9" customHeight="1" x14ac:dyDescent="0.4"/>
    <row r="755" ht="13.9" customHeight="1" x14ac:dyDescent="0.4"/>
    <row r="756" ht="13.9" customHeight="1" x14ac:dyDescent="0.4"/>
    <row r="757" ht="13.9" customHeight="1" x14ac:dyDescent="0.4"/>
    <row r="758" ht="13.9" customHeight="1" x14ac:dyDescent="0.4"/>
    <row r="759" ht="13.9" customHeight="1" x14ac:dyDescent="0.4"/>
    <row r="760" ht="13.9" customHeight="1" x14ac:dyDescent="0.4"/>
    <row r="761" ht="13.9" customHeight="1" x14ac:dyDescent="0.4"/>
    <row r="762" ht="13.9" customHeight="1" x14ac:dyDescent="0.4"/>
    <row r="763" ht="13.9" customHeight="1" x14ac:dyDescent="0.4"/>
    <row r="764" ht="13.9" customHeight="1" x14ac:dyDescent="0.4"/>
    <row r="765" ht="13.9" customHeight="1" x14ac:dyDescent="0.4"/>
    <row r="766" ht="13.9" customHeight="1" x14ac:dyDescent="0.4"/>
    <row r="767" ht="13.9" customHeight="1" x14ac:dyDescent="0.4"/>
    <row r="768" ht="13.9" customHeight="1" x14ac:dyDescent="0.4"/>
    <row r="769" ht="13.9" customHeight="1" x14ac:dyDescent="0.4"/>
    <row r="770" ht="13.9" customHeight="1" x14ac:dyDescent="0.4"/>
    <row r="771" ht="13.9" customHeight="1" x14ac:dyDescent="0.4"/>
    <row r="772" ht="13.9" customHeight="1" x14ac:dyDescent="0.4"/>
    <row r="773" ht="13.9" customHeight="1" x14ac:dyDescent="0.4"/>
    <row r="774" ht="13.9" customHeight="1" x14ac:dyDescent="0.4"/>
    <row r="775" ht="13.9" customHeight="1" x14ac:dyDescent="0.4"/>
    <row r="776" ht="13.9" customHeight="1" x14ac:dyDescent="0.4"/>
    <row r="777" ht="13.9" customHeight="1" x14ac:dyDescent="0.4"/>
    <row r="778" ht="13.9" customHeight="1" x14ac:dyDescent="0.4"/>
    <row r="779" ht="13.9" customHeight="1" x14ac:dyDescent="0.4"/>
    <row r="780" ht="13.9" customHeight="1" x14ac:dyDescent="0.4"/>
    <row r="781" ht="13.9" customHeight="1" x14ac:dyDescent="0.4"/>
    <row r="782" ht="13.9" customHeight="1" x14ac:dyDescent="0.4"/>
    <row r="783" ht="13.9" customHeight="1" x14ac:dyDescent="0.4"/>
    <row r="784" ht="13.9" customHeight="1" x14ac:dyDescent="0.4"/>
    <row r="785" ht="13.9" customHeight="1" x14ac:dyDescent="0.4"/>
    <row r="786" ht="13.9" customHeight="1" x14ac:dyDescent="0.4"/>
    <row r="787" ht="13.9" customHeight="1" x14ac:dyDescent="0.4"/>
    <row r="788" ht="13.9" customHeight="1" x14ac:dyDescent="0.4"/>
    <row r="789" ht="13.9" customHeight="1" x14ac:dyDescent="0.4"/>
    <row r="790" ht="13.9" customHeight="1" x14ac:dyDescent="0.4"/>
    <row r="791" ht="13.9" customHeight="1" x14ac:dyDescent="0.4"/>
    <row r="792" ht="13.9" customHeight="1" x14ac:dyDescent="0.4"/>
    <row r="793" ht="13.9" customHeight="1" x14ac:dyDescent="0.4"/>
    <row r="794" ht="13.9" customHeight="1" x14ac:dyDescent="0.4"/>
    <row r="795" ht="13.9" customHeight="1" x14ac:dyDescent="0.4"/>
    <row r="796" ht="13.9" customHeight="1" x14ac:dyDescent="0.4"/>
    <row r="797" ht="13.9" customHeight="1" x14ac:dyDescent="0.4"/>
    <row r="798" ht="13.9" customHeight="1" x14ac:dyDescent="0.4"/>
    <row r="799" ht="13.9" customHeight="1" x14ac:dyDescent="0.4"/>
    <row r="800" ht="13.9" customHeight="1" x14ac:dyDescent="0.4"/>
    <row r="801" ht="13.9" customHeight="1" x14ac:dyDescent="0.4"/>
    <row r="802" ht="13.9" customHeight="1" x14ac:dyDescent="0.4"/>
    <row r="803" ht="13.9" customHeight="1" x14ac:dyDescent="0.4"/>
    <row r="804" ht="13.9" customHeight="1" x14ac:dyDescent="0.4"/>
    <row r="805" ht="13.9" customHeight="1" x14ac:dyDescent="0.4"/>
    <row r="806" ht="13.9" customHeight="1" x14ac:dyDescent="0.4"/>
    <row r="807" ht="13.9" customHeight="1" x14ac:dyDescent="0.4"/>
    <row r="808" ht="13.9" customHeight="1" x14ac:dyDescent="0.4"/>
    <row r="809" ht="13.9" customHeight="1" x14ac:dyDescent="0.4"/>
    <row r="810" ht="13.9" customHeight="1" x14ac:dyDescent="0.4"/>
    <row r="811" ht="13.9" customHeight="1" x14ac:dyDescent="0.4"/>
    <row r="812" ht="13.9" customHeight="1" x14ac:dyDescent="0.4"/>
    <row r="813" ht="13.9" customHeight="1" x14ac:dyDescent="0.4"/>
    <row r="814" ht="13.9" customHeight="1" x14ac:dyDescent="0.4"/>
    <row r="815" ht="13.9" customHeight="1" x14ac:dyDescent="0.4"/>
    <row r="816" ht="13.9" customHeight="1" x14ac:dyDescent="0.4"/>
    <row r="817" ht="13.9" customHeight="1" x14ac:dyDescent="0.4"/>
    <row r="818" ht="13.9" customHeight="1" x14ac:dyDescent="0.4"/>
    <row r="819" ht="13.9" customHeight="1" x14ac:dyDescent="0.4"/>
    <row r="820" ht="13.9" customHeight="1" x14ac:dyDescent="0.4"/>
    <row r="821" ht="13.9" customHeight="1" x14ac:dyDescent="0.4"/>
    <row r="822" ht="13.9" customHeight="1" x14ac:dyDescent="0.4"/>
    <row r="823" ht="13.9" customHeight="1" x14ac:dyDescent="0.4"/>
    <row r="824" ht="13.9" customHeight="1" x14ac:dyDescent="0.4"/>
    <row r="825" ht="13.9" customHeight="1" x14ac:dyDescent="0.4"/>
    <row r="826" ht="13.9" customHeight="1" x14ac:dyDescent="0.4"/>
    <row r="827" ht="13.9" customHeight="1" x14ac:dyDescent="0.4"/>
    <row r="828" ht="13.9" customHeight="1" x14ac:dyDescent="0.4"/>
    <row r="829" ht="13.9" customHeight="1" x14ac:dyDescent="0.4"/>
    <row r="830" ht="13.9" customHeight="1" x14ac:dyDescent="0.4"/>
    <row r="831" ht="13.9" customHeight="1" x14ac:dyDescent="0.4"/>
    <row r="832" ht="13.9" customHeight="1" x14ac:dyDescent="0.4"/>
    <row r="833" ht="13.9" customHeight="1" x14ac:dyDescent="0.4"/>
    <row r="834" ht="13.9" customHeight="1" x14ac:dyDescent="0.4"/>
    <row r="835" ht="13.9" customHeight="1" x14ac:dyDescent="0.4"/>
    <row r="836" ht="13.9" customHeight="1" x14ac:dyDescent="0.4"/>
    <row r="837" ht="13.9" customHeight="1" x14ac:dyDescent="0.4"/>
    <row r="838" ht="13.9" customHeight="1" x14ac:dyDescent="0.4"/>
    <row r="839" ht="13.9" customHeight="1" x14ac:dyDescent="0.4"/>
    <row r="840" ht="13.9" customHeight="1" x14ac:dyDescent="0.4"/>
    <row r="841" ht="13.9" customHeight="1" x14ac:dyDescent="0.4"/>
    <row r="842" ht="13.9" customHeight="1" x14ac:dyDescent="0.4"/>
    <row r="843" ht="13.9" customHeight="1" x14ac:dyDescent="0.4"/>
    <row r="844" ht="13.9" customHeight="1" x14ac:dyDescent="0.4"/>
    <row r="845" ht="13.9" customHeight="1" x14ac:dyDescent="0.4"/>
    <row r="846" ht="13.9" customHeight="1" x14ac:dyDescent="0.4"/>
    <row r="847" ht="13.9" customHeight="1" x14ac:dyDescent="0.4"/>
    <row r="848" ht="13.9" customHeight="1" x14ac:dyDescent="0.4"/>
    <row r="849" ht="13.9" customHeight="1" x14ac:dyDescent="0.4"/>
    <row r="850" ht="13.9" customHeight="1" x14ac:dyDescent="0.4"/>
    <row r="851" ht="13.9" customHeight="1" x14ac:dyDescent="0.4"/>
    <row r="852" ht="13.9" customHeight="1" x14ac:dyDescent="0.4"/>
    <row r="853" ht="13.9" customHeight="1" x14ac:dyDescent="0.4"/>
    <row r="854" ht="13.9" customHeight="1" x14ac:dyDescent="0.4"/>
    <row r="855" ht="13.9" customHeight="1" x14ac:dyDescent="0.4"/>
    <row r="856" ht="13.9" customHeight="1" x14ac:dyDescent="0.4"/>
    <row r="857" ht="13.9" customHeight="1" x14ac:dyDescent="0.4"/>
    <row r="858" ht="13.9" customHeight="1" x14ac:dyDescent="0.4"/>
    <row r="859" ht="13.9" customHeight="1" x14ac:dyDescent="0.4"/>
    <row r="860" ht="13.9" customHeight="1" x14ac:dyDescent="0.4"/>
    <row r="861" ht="13.9" customHeight="1" x14ac:dyDescent="0.4"/>
    <row r="862" ht="13.9" customHeight="1" x14ac:dyDescent="0.4"/>
    <row r="863" ht="13.9" customHeight="1" x14ac:dyDescent="0.4"/>
    <row r="864" ht="13.9" customHeight="1" x14ac:dyDescent="0.4"/>
    <row r="865" ht="13.9" customHeight="1" x14ac:dyDescent="0.4"/>
    <row r="866" ht="13.9" customHeight="1" x14ac:dyDescent="0.4"/>
    <row r="867" ht="13.9" customHeight="1" x14ac:dyDescent="0.4"/>
    <row r="868" ht="13.9" customHeight="1" x14ac:dyDescent="0.4"/>
    <row r="869" ht="13.9" customHeight="1" x14ac:dyDescent="0.4"/>
    <row r="870" ht="13.9" customHeight="1" x14ac:dyDescent="0.4"/>
    <row r="871" ht="13.9" customHeight="1" x14ac:dyDescent="0.4"/>
    <row r="872" ht="13.9" customHeight="1" x14ac:dyDescent="0.4"/>
    <row r="873" ht="13.9" customHeight="1" x14ac:dyDescent="0.4"/>
    <row r="874" ht="13.9" customHeight="1" x14ac:dyDescent="0.4"/>
    <row r="875" ht="13.9" customHeight="1" x14ac:dyDescent="0.4"/>
    <row r="876" ht="13.9" customHeight="1" x14ac:dyDescent="0.4"/>
    <row r="877" ht="13.9" customHeight="1" x14ac:dyDescent="0.4"/>
    <row r="878" ht="13.9" customHeight="1" x14ac:dyDescent="0.4"/>
    <row r="879" ht="13.9" customHeight="1" x14ac:dyDescent="0.4"/>
    <row r="880" ht="13.9" customHeight="1" x14ac:dyDescent="0.4"/>
    <row r="881" ht="13.9" customHeight="1" x14ac:dyDescent="0.4"/>
    <row r="882" ht="13.9" customHeight="1" x14ac:dyDescent="0.4"/>
    <row r="883" ht="13.9" customHeight="1" x14ac:dyDescent="0.4"/>
    <row r="884" ht="13.9" customHeight="1" x14ac:dyDescent="0.4"/>
    <row r="885" ht="13.9" customHeight="1" x14ac:dyDescent="0.4"/>
    <row r="886" ht="13.9" customHeight="1" x14ac:dyDescent="0.4"/>
    <row r="887" ht="13.9" customHeight="1" x14ac:dyDescent="0.4"/>
    <row r="888" ht="13.9" customHeight="1" x14ac:dyDescent="0.4"/>
    <row r="889" ht="13.9" customHeight="1" x14ac:dyDescent="0.4"/>
    <row r="890" ht="13.9" customHeight="1" x14ac:dyDescent="0.4"/>
    <row r="891" ht="13.9" customHeight="1" x14ac:dyDescent="0.4"/>
    <row r="892" ht="13.9" customHeight="1" x14ac:dyDescent="0.4"/>
    <row r="893" ht="13.9" customHeight="1" x14ac:dyDescent="0.4"/>
    <row r="894" ht="13.9" customHeight="1" x14ac:dyDescent="0.4"/>
    <row r="895" ht="13.9" customHeight="1" x14ac:dyDescent="0.4"/>
    <row r="896" ht="13.9" customHeight="1" x14ac:dyDescent="0.4"/>
    <row r="897" ht="13.9" customHeight="1" x14ac:dyDescent="0.4"/>
    <row r="898" ht="13.9" customHeight="1" x14ac:dyDescent="0.4"/>
    <row r="899" ht="13.9" customHeight="1" x14ac:dyDescent="0.4"/>
    <row r="900" ht="13.9" customHeight="1" x14ac:dyDescent="0.4"/>
    <row r="901" ht="13.9" customHeight="1" x14ac:dyDescent="0.4"/>
    <row r="902" ht="13.9" customHeight="1" x14ac:dyDescent="0.4"/>
    <row r="903" ht="13.9" customHeight="1" x14ac:dyDescent="0.4"/>
    <row r="904" ht="13.9" customHeight="1" x14ac:dyDescent="0.4"/>
    <row r="905" ht="13.9" customHeight="1" x14ac:dyDescent="0.4"/>
    <row r="906" ht="13.9" customHeight="1" x14ac:dyDescent="0.4"/>
    <row r="907" ht="13.9" customHeight="1" x14ac:dyDescent="0.4"/>
    <row r="908" ht="13.9" customHeight="1" x14ac:dyDescent="0.4"/>
    <row r="909" ht="13.9" customHeight="1" x14ac:dyDescent="0.4"/>
    <row r="910" ht="13.9" customHeight="1" x14ac:dyDescent="0.4"/>
    <row r="911" ht="13.9" customHeight="1" x14ac:dyDescent="0.4"/>
    <row r="912" ht="13.9" customHeight="1" x14ac:dyDescent="0.4"/>
    <row r="913" ht="13.9" customHeight="1" x14ac:dyDescent="0.4"/>
    <row r="914" ht="13.9" customHeight="1" x14ac:dyDescent="0.4"/>
    <row r="915" ht="13.9" customHeight="1" x14ac:dyDescent="0.4"/>
    <row r="916" ht="13.9" customHeight="1" x14ac:dyDescent="0.4"/>
    <row r="917" ht="13.9" customHeight="1" x14ac:dyDescent="0.4"/>
    <row r="918" ht="13.9" customHeight="1" x14ac:dyDescent="0.4"/>
    <row r="919" ht="13.9" customHeight="1" x14ac:dyDescent="0.4"/>
    <row r="920" ht="13.9" customHeight="1" x14ac:dyDescent="0.4"/>
    <row r="921" ht="13.9" customHeight="1" x14ac:dyDescent="0.4"/>
    <row r="922" ht="13.9" customHeight="1" x14ac:dyDescent="0.4"/>
    <row r="923" ht="13.9" customHeight="1" x14ac:dyDescent="0.4"/>
    <row r="924" ht="13.9" customHeight="1" x14ac:dyDescent="0.4"/>
    <row r="925" ht="13.9" customHeight="1" x14ac:dyDescent="0.4"/>
    <row r="926" ht="13.9" customHeight="1" x14ac:dyDescent="0.4"/>
    <row r="927" ht="13.9" customHeight="1" x14ac:dyDescent="0.4"/>
    <row r="928" ht="13.9" customHeight="1" x14ac:dyDescent="0.4"/>
    <row r="929" ht="13.9" customHeight="1" x14ac:dyDescent="0.4"/>
    <row r="930" ht="13.9" customHeight="1" x14ac:dyDescent="0.4"/>
    <row r="931" ht="13.9" customHeight="1" x14ac:dyDescent="0.4"/>
    <row r="932" ht="13.9" customHeight="1" x14ac:dyDescent="0.4"/>
    <row r="933" ht="13.9" customHeight="1" x14ac:dyDescent="0.4"/>
    <row r="934" ht="13.9" customHeight="1" x14ac:dyDescent="0.4"/>
    <row r="935" ht="13.9" customHeight="1" x14ac:dyDescent="0.4"/>
    <row r="936" ht="13.9" customHeight="1" x14ac:dyDescent="0.4"/>
    <row r="937" ht="13.9" customHeight="1" x14ac:dyDescent="0.4"/>
    <row r="938" ht="13.9" customHeight="1" x14ac:dyDescent="0.4"/>
    <row r="939" ht="13.9" customHeight="1" x14ac:dyDescent="0.4"/>
    <row r="940" ht="13.9" customHeight="1" x14ac:dyDescent="0.4"/>
    <row r="941" ht="13.9" customHeight="1" x14ac:dyDescent="0.4"/>
    <row r="942" ht="13.9" customHeight="1" x14ac:dyDescent="0.4"/>
    <row r="943" ht="13.9" customHeight="1" x14ac:dyDescent="0.4"/>
    <row r="944" ht="13.9" customHeight="1" x14ac:dyDescent="0.4"/>
    <row r="945" ht="13.9" customHeight="1" x14ac:dyDescent="0.4"/>
    <row r="946" ht="13.9" customHeight="1" x14ac:dyDescent="0.4"/>
    <row r="947" ht="13.9" customHeight="1" x14ac:dyDescent="0.4"/>
    <row r="948" ht="13.9" customHeight="1" x14ac:dyDescent="0.4"/>
    <row r="949" ht="13.9" customHeight="1" x14ac:dyDescent="0.4"/>
    <row r="950" ht="13.9" customHeight="1" x14ac:dyDescent="0.4"/>
    <row r="951" ht="13.9" customHeight="1" x14ac:dyDescent="0.4"/>
    <row r="952" ht="13.9" customHeight="1" x14ac:dyDescent="0.4"/>
    <row r="953" ht="13.9" customHeight="1" x14ac:dyDescent="0.4"/>
    <row r="954" ht="13.9" customHeight="1" x14ac:dyDescent="0.4"/>
    <row r="955" ht="13.9" customHeight="1" x14ac:dyDescent="0.4"/>
    <row r="956" ht="13.9" customHeight="1" x14ac:dyDescent="0.4"/>
    <row r="957" ht="13.9" customHeight="1" x14ac:dyDescent="0.4"/>
    <row r="958" ht="13.9" customHeight="1" x14ac:dyDescent="0.4"/>
    <row r="959" ht="13.9" customHeight="1" x14ac:dyDescent="0.4"/>
    <row r="960" ht="13.9" customHeight="1" x14ac:dyDescent="0.4"/>
    <row r="961" ht="13.9" customHeight="1" x14ac:dyDescent="0.4"/>
    <row r="962" ht="13.9" customHeight="1" x14ac:dyDescent="0.4"/>
    <row r="963" ht="13.9" customHeight="1" x14ac:dyDescent="0.4"/>
    <row r="964" ht="13.9" customHeight="1" x14ac:dyDescent="0.4"/>
    <row r="965" ht="13.9" customHeight="1" x14ac:dyDescent="0.4"/>
    <row r="966" ht="13.9" customHeight="1" x14ac:dyDescent="0.4"/>
    <row r="967" ht="13.9" customHeight="1" x14ac:dyDescent="0.4"/>
    <row r="968" ht="13.9" customHeight="1" x14ac:dyDescent="0.4"/>
    <row r="969" ht="13.9" customHeight="1" x14ac:dyDescent="0.4"/>
    <row r="970" ht="13.9" customHeight="1" x14ac:dyDescent="0.4"/>
    <row r="971" ht="13.9" customHeight="1" x14ac:dyDescent="0.4"/>
    <row r="972" ht="13.9" customHeight="1" x14ac:dyDescent="0.4"/>
    <row r="973" ht="13.9" customHeight="1" x14ac:dyDescent="0.4"/>
    <row r="974" ht="13.9" customHeight="1" x14ac:dyDescent="0.4"/>
    <row r="975" ht="13.9" customHeight="1" x14ac:dyDescent="0.4"/>
    <row r="976" ht="13.9" customHeight="1" x14ac:dyDescent="0.4"/>
    <row r="977" ht="13.9" customHeight="1" x14ac:dyDescent="0.4"/>
    <row r="978" ht="13.9" customHeight="1" x14ac:dyDescent="0.4"/>
    <row r="979" ht="13.9" customHeight="1" x14ac:dyDescent="0.4"/>
    <row r="980" ht="13.9" customHeight="1" x14ac:dyDescent="0.4"/>
    <row r="981" ht="13.9" customHeight="1" x14ac:dyDescent="0.4"/>
    <row r="982" ht="13.9" customHeight="1" x14ac:dyDescent="0.4"/>
    <row r="983" ht="13.9" customHeight="1" x14ac:dyDescent="0.4"/>
    <row r="984" ht="13.9" customHeight="1" x14ac:dyDescent="0.4"/>
    <row r="985" ht="13.9" customHeight="1" x14ac:dyDescent="0.4"/>
    <row r="986" ht="13.9" customHeight="1" x14ac:dyDescent="0.4"/>
    <row r="987" ht="13.9" customHeight="1" x14ac:dyDescent="0.4"/>
    <row r="988" ht="13.9" customHeight="1" x14ac:dyDescent="0.4"/>
    <row r="989" ht="13.9" customHeight="1" x14ac:dyDescent="0.4"/>
    <row r="990" ht="13.9" customHeight="1" x14ac:dyDescent="0.4"/>
    <row r="991" ht="13.9" customHeight="1" x14ac:dyDescent="0.4"/>
    <row r="992" ht="13.9" customHeight="1" x14ac:dyDescent="0.4"/>
    <row r="993" ht="13.9" customHeight="1" x14ac:dyDescent="0.4"/>
    <row r="994" ht="13.9" customHeight="1" x14ac:dyDescent="0.4"/>
    <row r="995" ht="13.9" customHeight="1" x14ac:dyDescent="0.4"/>
    <row r="996" ht="13.9" customHeight="1" x14ac:dyDescent="0.4"/>
    <row r="997" ht="13.9" customHeight="1" x14ac:dyDescent="0.4"/>
    <row r="998" ht="13.9" customHeight="1" x14ac:dyDescent="0.4"/>
    <row r="999" ht="13.9" customHeight="1" x14ac:dyDescent="0.4"/>
    <row r="1000" ht="13.9" customHeight="1" x14ac:dyDescent="0.4"/>
    <row r="1001" ht="13.9" customHeight="1" x14ac:dyDescent="0.4"/>
    <row r="1002" ht="13.9" customHeight="1" x14ac:dyDescent="0.4"/>
    <row r="1003" ht="13.9" customHeight="1" x14ac:dyDescent="0.4"/>
    <row r="1004" ht="13.9" customHeight="1" x14ac:dyDescent="0.4"/>
    <row r="1005" ht="13.9" customHeight="1" x14ac:dyDescent="0.4"/>
    <row r="1006" ht="13.9" customHeight="1" x14ac:dyDescent="0.4"/>
    <row r="1007" ht="13.9" customHeight="1" x14ac:dyDescent="0.4"/>
    <row r="1008" ht="13.9" customHeight="1" x14ac:dyDescent="0.4"/>
    <row r="1009" ht="13.9" customHeight="1" x14ac:dyDescent="0.4"/>
    <row r="1010" ht="13.9" customHeight="1" x14ac:dyDescent="0.4"/>
    <row r="1011" ht="13.9" customHeight="1" x14ac:dyDescent="0.4"/>
    <row r="1012" ht="13.9" customHeight="1" x14ac:dyDescent="0.4"/>
    <row r="1013" ht="13.9" customHeight="1" x14ac:dyDescent="0.4"/>
    <row r="1014" ht="13.9" customHeight="1" x14ac:dyDescent="0.4"/>
    <row r="1015" ht="13.9" customHeight="1" x14ac:dyDescent="0.4"/>
    <row r="1016" ht="13.9" customHeight="1" x14ac:dyDescent="0.4"/>
    <row r="1017" ht="13.9" customHeight="1" x14ac:dyDescent="0.4"/>
    <row r="1018" ht="13.9" customHeight="1" x14ac:dyDescent="0.4"/>
    <row r="1019" ht="13.9" customHeight="1" x14ac:dyDescent="0.4"/>
    <row r="1020" ht="13.9" customHeight="1" x14ac:dyDescent="0.4"/>
    <row r="1021" ht="13.9" customHeight="1" x14ac:dyDescent="0.4"/>
    <row r="1022" ht="13.9" customHeight="1" x14ac:dyDescent="0.4"/>
    <row r="1023" ht="13.9" customHeight="1" x14ac:dyDescent="0.4"/>
    <row r="1024" ht="13.9" customHeight="1" x14ac:dyDescent="0.4"/>
    <row r="1025" ht="13.9" customHeight="1" x14ac:dyDescent="0.4"/>
    <row r="1026" ht="13.9" customHeight="1" x14ac:dyDescent="0.4"/>
    <row r="1027" ht="13.9" customHeight="1" x14ac:dyDescent="0.4"/>
    <row r="1028" ht="13.9" customHeight="1" x14ac:dyDescent="0.4"/>
    <row r="1029" ht="13.9" customHeight="1" x14ac:dyDescent="0.4"/>
    <row r="1030" ht="13.9" customHeight="1" x14ac:dyDescent="0.4"/>
    <row r="1031" ht="13.9" customHeight="1" x14ac:dyDescent="0.4"/>
    <row r="1032" ht="13.9" customHeight="1" x14ac:dyDescent="0.4"/>
    <row r="1033" ht="13.9" customHeight="1" x14ac:dyDescent="0.4"/>
    <row r="1034" ht="13.9" customHeight="1" x14ac:dyDescent="0.4"/>
    <row r="1035" ht="13.9" customHeight="1" x14ac:dyDescent="0.4"/>
    <row r="1036" ht="13.9" customHeight="1" x14ac:dyDescent="0.4"/>
    <row r="1037" ht="13.9" customHeight="1" x14ac:dyDescent="0.4"/>
    <row r="1038" ht="13.9" customHeight="1" x14ac:dyDescent="0.4"/>
    <row r="1039" ht="13.9" customHeight="1" x14ac:dyDescent="0.4"/>
    <row r="1040" ht="13.9" customHeight="1" x14ac:dyDescent="0.4"/>
    <row r="1041" ht="13.9" customHeight="1" x14ac:dyDescent="0.4"/>
    <row r="1042" ht="13.9" customHeight="1" x14ac:dyDescent="0.4"/>
    <row r="1043" ht="13.9" customHeight="1" x14ac:dyDescent="0.4"/>
    <row r="1044" ht="13.9" customHeight="1" x14ac:dyDescent="0.4"/>
    <row r="1045" ht="13.9" customHeight="1" x14ac:dyDescent="0.4"/>
    <row r="1046" ht="13.9" customHeight="1" x14ac:dyDescent="0.4"/>
    <row r="1047" ht="13.9" customHeight="1" x14ac:dyDescent="0.4"/>
    <row r="1048" ht="13.9" customHeight="1" x14ac:dyDescent="0.4"/>
    <row r="1049" ht="13.9" customHeight="1" x14ac:dyDescent="0.4"/>
    <row r="1050" ht="13.9" customHeight="1" x14ac:dyDescent="0.4"/>
    <row r="1051" ht="13.9" customHeight="1" x14ac:dyDescent="0.4"/>
    <row r="1052" ht="13.9" customHeight="1" x14ac:dyDescent="0.4"/>
    <row r="1053" ht="13.9" customHeight="1" x14ac:dyDescent="0.4"/>
    <row r="1054" ht="13.9" customHeight="1" x14ac:dyDescent="0.4"/>
    <row r="1055" ht="13.9" customHeight="1" x14ac:dyDescent="0.4"/>
    <row r="1056" ht="13.9" customHeight="1" x14ac:dyDescent="0.4"/>
    <row r="1057" ht="13.9" customHeight="1" x14ac:dyDescent="0.4"/>
    <row r="1058" ht="13.9" customHeight="1" x14ac:dyDescent="0.4"/>
    <row r="1059" ht="13.9" customHeight="1" x14ac:dyDescent="0.4"/>
    <row r="1060" ht="13.9" customHeight="1" x14ac:dyDescent="0.4"/>
    <row r="1061" ht="13.9" customHeight="1" x14ac:dyDescent="0.4"/>
    <row r="1062" ht="13.9" customHeight="1" x14ac:dyDescent="0.4"/>
    <row r="1063" ht="13.9" customHeight="1" x14ac:dyDescent="0.4"/>
    <row r="1064" ht="13.9" customHeight="1" x14ac:dyDescent="0.4"/>
    <row r="1065" ht="13.9" customHeight="1" x14ac:dyDescent="0.4"/>
    <row r="1066" ht="13.9" customHeight="1" x14ac:dyDescent="0.4"/>
    <row r="1067" ht="13.9" customHeight="1" x14ac:dyDescent="0.4"/>
    <row r="1068" ht="13.9" customHeight="1" x14ac:dyDescent="0.4"/>
    <row r="1069" ht="13.9" customHeight="1" x14ac:dyDescent="0.4"/>
    <row r="1070" ht="13.9" customHeight="1" x14ac:dyDescent="0.4"/>
    <row r="1071" ht="13.9" customHeight="1" x14ac:dyDescent="0.4"/>
    <row r="1072" ht="13.9" customHeight="1" x14ac:dyDescent="0.4"/>
    <row r="1073" ht="13.9" customHeight="1" x14ac:dyDescent="0.4"/>
    <row r="1074" ht="13.9" customHeight="1" x14ac:dyDescent="0.4"/>
    <row r="1075" ht="13.9" customHeight="1" x14ac:dyDescent="0.4"/>
    <row r="1076" ht="13.9" customHeight="1" x14ac:dyDescent="0.4"/>
    <row r="1077" ht="13.9" customHeight="1" x14ac:dyDescent="0.4"/>
    <row r="1078" ht="13.9" customHeight="1" x14ac:dyDescent="0.4"/>
    <row r="1079" ht="13.9" customHeight="1" x14ac:dyDescent="0.4"/>
    <row r="1080" ht="13.9" customHeight="1" x14ac:dyDescent="0.4"/>
    <row r="1081" ht="13.9" customHeight="1" x14ac:dyDescent="0.4"/>
    <row r="1082" ht="13.9" customHeight="1" x14ac:dyDescent="0.4"/>
    <row r="1083" ht="13.9" customHeight="1" x14ac:dyDescent="0.4"/>
    <row r="1084" ht="13.9" customHeight="1" x14ac:dyDescent="0.4"/>
    <row r="1085" ht="13.9" customHeight="1" x14ac:dyDescent="0.4"/>
    <row r="1086" ht="13.9" customHeight="1" x14ac:dyDescent="0.4"/>
    <row r="1087" ht="13.9" customHeight="1" x14ac:dyDescent="0.4"/>
    <row r="1088" ht="13.9" customHeight="1" x14ac:dyDescent="0.4"/>
    <row r="1089" ht="13.9" customHeight="1" x14ac:dyDescent="0.4"/>
    <row r="1090" ht="13.9" customHeight="1" x14ac:dyDescent="0.4"/>
    <row r="1091" ht="13.9" customHeight="1" x14ac:dyDescent="0.4"/>
    <row r="1092" ht="13.9" customHeight="1" x14ac:dyDescent="0.4"/>
    <row r="1093" ht="13.9" customHeight="1" x14ac:dyDescent="0.4"/>
    <row r="1094" ht="13.9" customHeight="1" x14ac:dyDescent="0.4"/>
    <row r="1095" ht="13.9" customHeight="1" x14ac:dyDescent="0.4"/>
    <row r="1096" ht="13.9" customHeight="1" x14ac:dyDescent="0.4"/>
    <row r="1097" ht="13.9" customHeight="1" x14ac:dyDescent="0.4"/>
    <row r="1098" ht="13.9" customHeight="1" x14ac:dyDescent="0.4"/>
    <row r="1099" ht="13.9" customHeight="1" x14ac:dyDescent="0.4"/>
    <row r="1100" ht="13.9" customHeight="1" x14ac:dyDescent="0.4"/>
    <row r="1101" ht="13.9" customHeight="1" x14ac:dyDescent="0.4"/>
    <row r="1102" ht="13.9" customHeight="1" x14ac:dyDescent="0.4"/>
    <row r="1103" ht="13.9" customHeight="1" x14ac:dyDescent="0.4"/>
    <row r="1104" ht="13.9" customHeight="1" x14ac:dyDescent="0.4"/>
    <row r="1105" ht="13.9" customHeight="1" x14ac:dyDescent="0.4"/>
    <row r="1106" ht="13.9" customHeight="1" x14ac:dyDescent="0.4"/>
    <row r="1107" ht="13.9" customHeight="1" x14ac:dyDescent="0.4"/>
    <row r="1108" ht="13.9" customHeight="1" x14ac:dyDescent="0.4"/>
    <row r="1109" ht="13.9" customHeight="1" x14ac:dyDescent="0.4"/>
    <row r="1110" ht="13.9" customHeight="1" x14ac:dyDescent="0.4"/>
    <row r="1111" ht="13.9" customHeight="1" x14ac:dyDescent="0.4"/>
    <row r="1112" ht="13.9" customHeight="1" x14ac:dyDescent="0.4"/>
    <row r="1113" ht="13.9" customHeight="1" x14ac:dyDescent="0.4"/>
    <row r="1114" ht="13.9" customHeight="1" x14ac:dyDescent="0.4"/>
    <row r="1115" ht="13.9" customHeight="1" x14ac:dyDescent="0.4"/>
    <row r="1116" ht="13.9" customHeight="1" x14ac:dyDescent="0.4"/>
    <row r="1117" ht="13.9" customHeight="1" x14ac:dyDescent="0.4"/>
    <row r="1118" ht="13.9" customHeight="1" x14ac:dyDescent="0.4"/>
    <row r="1119" ht="13.9" customHeight="1" x14ac:dyDescent="0.4"/>
    <row r="1120" ht="13.9" customHeight="1" x14ac:dyDescent="0.4"/>
    <row r="1121" ht="13.9" customHeight="1" x14ac:dyDescent="0.4"/>
    <row r="1122" ht="13.9" customHeight="1" x14ac:dyDescent="0.4"/>
    <row r="1123" ht="13.9" customHeight="1" x14ac:dyDescent="0.4"/>
    <row r="1124" ht="13.9" customHeight="1" x14ac:dyDescent="0.4"/>
    <row r="1125" ht="13.9" customHeight="1" x14ac:dyDescent="0.4"/>
    <row r="1126" ht="13.9" customHeight="1" x14ac:dyDescent="0.4"/>
    <row r="1127" ht="13.9" customHeight="1" x14ac:dyDescent="0.4"/>
    <row r="1128" ht="13.9" customHeight="1" x14ac:dyDescent="0.4"/>
    <row r="1129" ht="13.9" customHeight="1" x14ac:dyDescent="0.4"/>
    <row r="1130" ht="13.9" customHeight="1" x14ac:dyDescent="0.4"/>
    <row r="1131" ht="13.9" customHeight="1" x14ac:dyDescent="0.4"/>
    <row r="1132" ht="13.9" customHeight="1" x14ac:dyDescent="0.4"/>
    <row r="1133" ht="13.9" customHeight="1" x14ac:dyDescent="0.4"/>
    <row r="1134" ht="13.9" customHeight="1" x14ac:dyDescent="0.4"/>
    <row r="1135" ht="13.9" customHeight="1" x14ac:dyDescent="0.4"/>
    <row r="1136" ht="13.9" customHeight="1" x14ac:dyDescent="0.4"/>
    <row r="1137" ht="13.9" customHeight="1" x14ac:dyDescent="0.4"/>
    <row r="1138" ht="13.9" customHeight="1" x14ac:dyDescent="0.4"/>
    <row r="1139" ht="13.9" customHeight="1" x14ac:dyDescent="0.4"/>
    <row r="1140" ht="13.9" customHeight="1" x14ac:dyDescent="0.4"/>
    <row r="1141" ht="13.9" customHeight="1" x14ac:dyDescent="0.4"/>
    <row r="1142" ht="13.9" customHeight="1" x14ac:dyDescent="0.4"/>
    <row r="1143" ht="13.9" customHeight="1" x14ac:dyDescent="0.4"/>
    <row r="1144" ht="13.9" customHeight="1" x14ac:dyDescent="0.4"/>
    <row r="1145" ht="13.9" customHeight="1" x14ac:dyDescent="0.4"/>
    <row r="1146" ht="13.9" customHeight="1" x14ac:dyDescent="0.4"/>
    <row r="1147" ht="13.9" customHeight="1" x14ac:dyDescent="0.4"/>
    <row r="1148" ht="13.9" customHeight="1" x14ac:dyDescent="0.4"/>
    <row r="1149" ht="13.9" customHeight="1" x14ac:dyDescent="0.4"/>
    <row r="1150" ht="13.9" customHeight="1" x14ac:dyDescent="0.4"/>
    <row r="1151" ht="13.9" customHeight="1" x14ac:dyDescent="0.4"/>
    <row r="1152" ht="13.9" customHeight="1" x14ac:dyDescent="0.4"/>
    <row r="1153" ht="13.9" customHeight="1" x14ac:dyDescent="0.4"/>
    <row r="1154" ht="13.9" customHeight="1" x14ac:dyDescent="0.4"/>
    <row r="1155" ht="13.9" customHeight="1" x14ac:dyDescent="0.4"/>
    <row r="1156" ht="13.9" customHeight="1" x14ac:dyDescent="0.4"/>
    <row r="1157" ht="13.9" customHeight="1" x14ac:dyDescent="0.4"/>
    <row r="1158" ht="13.9" customHeight="1" x14ac:dyDescent="0.4"/>
    <row r="1159" ht="13.9" customHeight="1" x14ac:dyDescent="0.4"/>
    <row r="1160" ht="13.9" customHeight="1" x14ac:dyDescent="0.4"/>
    <row r="1161" ht="13.9" customHeight="1" x14ac:dyDescent="0.4"/>
    <row r="1162" ht="13.9" customHeight="1" x14ac:dyDescent="0.4"/>
    <row r="1163" ht="13.9" customHeight="1" x14ac:dyDescent="0.4"/>
    <row r="1164" ht="13.9" customHeight="1" x14ac:dyDescent="0.4"/>
    <row r="1165" ht="13.9" customHeight="1" x14ac:dyDescent="0.4"/>
    <row r="1166" ht="13.9" customHeight="1" x14ac:dyDescent="0.4"/>
    <row r="1167" ht="13.9" customHeight="1" x14ac:dyDescent="0.4"/>
    <row r="1168" ht="13.9" customHeight="1" x14ac:dyDescent="0.4"/>
    <row r="1169" ht="13.9" customHeight="1" x14ac:dyDescent="0.4"/>
    <row r="1170" ht="13.9" customHeight="1" x14ac:dyDescent="0.4"/>
    <row r="1171" ht="13.9" customHeight="1" x14ac:dyDescent="0.4"/>
    <row r="1172" ht="13.9" customHeight="1" x14ac:dyDescent="0.4"/>
    <row r="1173" ht="13.9" customHeight="1" x14ac:dyDescent="0.4"/>
    <row r="1174" ht="13.9" customHeight="1" x14ac:dyDescent="0.4"/>
    <row r="1175" ht="13.9" customHeight="1" x14ac:dyDescent="0.4"/>
    <row r="1176" ht="13.9" customHeight="1" x14ac:dyDescent="0.4"/>
    <row r="1177" ht="13.9" customHeight="1" x14ac:dyDescent="0.4"/>
    <row r="1178" ht="13.9" customHeight="1" x14ac:dyDescent="0.4"/>
    <row r="1179" ht="13.9" customHeight="1" x14ac:dyDescent="0.4"/>
    <row r="1180" ht="13.9" customHeight="1" x14ac:dyDescent="0.4"/>
    <row r="1181" ht="13.9" customHeight="1" x14ac:dyDescent="0.4"/>
    <row r="1182" ht="13.9" customHeight="1" x14ac:dyDescent="0.4"/>
    <row r="1183" ht="13.9" customHeight="1" x14ac:dyDescent="0.4"/>
    <row r="1184" ht="13.9" customHeight="1" x14ac:dyDescent="0.4"/>
    <row r="1185" ht="13.9" customHeight="1" x14ac:dyDescent="0.4"/>
    <row r="1186" ht="13.9" customHeight="1" x14ac:dyDescent="0.4"/>
    <row r="1187" ht="13.9" customHeight="1" x14ac:dyDescent="0.4"/>
    <row r="1188" ht="13.9" customHeight="1" x14ac:dyDescent="0.4"/>
    <row r="1189" ht="13.9" customHeight="1" x14ac:dyDescent="0.4"/>
    <row r="1190" ht="13.9" customHeight="1" x14ac:dyDescent="0.4"/>
    <row r="1191" ht="13.9" customHeight="1" x14ac:dyDescent="0.4"/>
    <row r="1192" ht="13.9" customHeight="1" x14ac:dyDescent="0.4"/>
    <row r="1193" ht="13.9" customHeight="1" x14ac:dyDescent="0.4"/>
    <row r="1194" ht="13.9" customHeight="1" x14ac:dyDescent="0.4"/>
    <row r="1195" ht="13.9" customHeight="1" x14ac:dyDescent="0.4"/>
    <row r="1196" ht="13.9" customHeight="1" x14ac:dyDescent="0.4"/>
    <row r="1197" ht="13.9" customHeight="1" x14ac:dyDescent="0.4"/>
    <row r="1198" ht="13.9" customHeight="1" x14ac:dyDescent="0.4"/>
    <row r="1199" ht="13.9" customHeight="1" x14ac:dyDescent="0.4"/>
    <row r="1200" ht="13.9" customHeight="1" x14ac:dyDescent="0.4"/>
    <row r="1201" ht="13.9" customHeight="1" x14ac:dyDescent="0.4"/>
    <row r="1202" ht="13.9" customHeight="1" x14ac:dyDescent="0.4"/>
    <row r="1203" ht="13.9" customHeight="1" x14ac:dyDescent="0.4"/>
    <row r="1204" ht="13.9" customHeight="1" x14ac:dyDescent="0.4"/>
    <row r="1205" ht="13.9" customHeight="1" x14ac:dyDescent="0.4"/>
    <row r="1206" ht="13.9" customHeight="1" x14ac:dyDescent="0.4"/>
    <row r="1207" ht="13.9" customHeight="1" x14ac:dyDescent="0.4"/>
    <row r="1208" ht="13.9" customHeight="1" x14ac:dyDescent="0.4"/>
    <row r="1209" ht="13.9" customHeight="1" x14ac:dyDescent="0.4"/>
    <row r="1210" ht="13.9" customHeight="1" x14ac:dyDescent="0.4"/>
    <row r="1211" ht="13.9" customHeight="1" x14ac:dyDescent="0.4"/>
    <row r="1212" ht="13.9" customHeight="1" x14ac:dyDescent="0.4"/>
    <row r="1213" ht="13.9" customHeight="1" x14ac:dyDescent="0.4"/>
    <row r="1214" ht="13.9" customHeight="1" x14ac:dyDescent="0.4"/>
    <row r="1215" ht="13.9" customHeight="1" x14ac:dyDescent="0.4"/>
    <row r="1216" ht="13.9" customHeight="1" x14ac:dyDescent="0.4"/>
    <row r="1217" ht="13.9" customHeight="1" x14ac:dyDescent="0.4"/>
    <row r="1218" ht="13.9" customHeight="1" x14ac:dyDescent="0.4"/>
    <row r="1219" ht="13.9" customHeight="1" x14ac:dyDescent="0.4"/>
    <row r="1220" ht="13.9" customHeight="1" x14ac:dyDescent="0.4"/>
    <row r="1221" ht="13.9" customHeight="1" x14ac:dyDescent="0.4"/>
    <row r="1222" ht="13.9" customHeight="1" x14ac:dyDescent="0.4"/>
    <row r="1223" ht="13.9" customHeight="1" x14ac:dyDescent="0.4"/>
    <row r="1224" ht="13.9" customHeight="1" x14ac:dyDescent="0.4"/>
    <row r="1225" ht="13.9" customHeight="1" x14ac:dyDescent="0.4"/>
    <row r="1226" ht="13.9" customHeight="1" x14ac:dyDescent="0.4"/>
    <row r="1227" ht="13.9" customHeight="1" x14ac:dyDescent="0.4"/>
    <row r="1228" ht="13.9" customHeight="1" x14ac:dyDescent="0.4"/>
    <row r="1229" ht="13.9" customHeight="1" x14ac:dyDescent="0.4"/>
    <row r="1230" ht="13.9" customHeight="1" x14ac:dyDescent="0.4"/>
    <row r="1231" ht="13.9" customHeight="1" x14ac:dyDescent="0.4"/>
    <row r="1232" ht="13.9" customHeight="1" x14ac:dyDescent="0.4"/>
    <row r="1233" ht="13.9" customHeight="1" x14ac:dyDescent="0.4"/>
    <row r="1234" ht="13.9" customHeight="1" x14ac:dyDescent="0.4"/>
    <row r="1235" ht="13.9" customHeight="1" x14ac:dyDescent="0.4"/>
    <row r="1236" ht="13.9" customHeight="1" x14ac:dyDescent="0.4"/>
    <row r="1237" ht="13.9" customHeight="1" x14ac:dyDescent="0.4"/>
    <row r="1238" ht="13.9" customHeight="1" x14ac:dyDescent="0.4"/>
    <row r="1239" ht="13.9" customHeight="1" x14ac:dyDescent="0.4"/>
    <row r="1240" ht="13.9" customHeight="1" x14ac:dyDescent="0.4"/>
    <row r="1241" ht="13.9" customHeight="1" x14ac:dyDescent="0.4"/>
    <row r="1242" ht="13.9" customHeight="1" x14ac:dyDescent="0.4"/>
    <row r="1243" ht="13.9" customHeight="1" x14ac:dyDescent="0.4"/>
    <row r="1244" ht="13.9" customHeight="1" x14ac:dyDescent="0.4"/>
    <row r="1245" ht="13.9" customHeight="1" x14ac:dyDescent="0.4"/>
    <row r="1246" ht="13.9" customHeight="1" x14ac:dyDescent="0.4"/>
    <row r="1247" ht="13.9" customHeight="1" x14ac:dyDescent="0.4"/>
    <row r="1248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QI9e1RoZVHSzE80CgxXuDya2T2VAk2sPGFggo9yRTSZ67Cv+briSVUVur+b0E/hktmYgubqnN0mkp9q7UE+gGw==" saltValue="QGsgX2DVM3yTgkVNfm1MyQ==" spinCount="100000" sheet="1" formatCells="0" formatColumns="0" formatRows="0"/>
  <mergeCells count="2">
    <mergeCell ref="B1:C1"/>
    <mergeCell ref="D1:F1"/>
  </mergeCells>
  <phoneticPr fontId="1"/>
  <hyperlinks>
    <hyperlink ref="E10" location="目次!A11" display="目次!A11" xr:uid="{4FA001FF-6531-40F2-9479-23ABFF5ABA66}"/>
    <hyperlink ref="I1" location="目次!A1" display="目次!A1" xr:uid="{84CCEA53-D6A4-4EEE-BE86-8666CCE8445A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D8A7E-4358-4151-AC12-6D290BE99414}">
  <sheetPr codeName="Sheet21">
    <tabColor theme="4" tint="0.79998168889431442"/>
  </sheetPr>
  <dimension ref="A1:P1384"/>
  <sheetViews>
    <sheetView topLeftCell="A2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4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"３： "&amp;目次!D11</f>
        <v xml:space="preserve">３： </v>
      </c>
      <c r="E1" s="171"/>
      <c r="F1" s="171"/>
      <c r="G1" s="157" t="str" cm="1">
        <f t="array" aca="1" ref="G1" ca="1">RIGHT(CELL("filename",A1),LEN(CELL("filename",A1))-FIND("]",CELL("filename",A1)))</f>
        <v>3-4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3-4-4-4_StepOne</v>
      </c>
      <c r="B2" s="66" t="str">
        <f ca="1">$G$1&amp;"-4-5"&amp;"_StepOne"</f>
        <v>3-4-4-5_StepOne</v>
      </c>
      <c r="C2" s="67" t="str">
        <f ca="1">$G$1&amp;"-4-6"&amp;"_StepOne"</f>
        <v>3-4-4-6_StepOne</v>
      </c>
      <c r="D2" s="85" t="str">
        <f ca="1">$G$1&amp;"-5-4"&amp;"_StepOne"</f>
        <v>3-4-5-4_StepOne</v>
      </c>
      <c r="E2" s="86" t="str">
        <f ca="1">$G$1&amp;"-5-5"&amp;"_StepOne"</f>
        <v>3-4-5-5_StepOne</v>
      </c>
      <c r="F2" s="67" t="str">
        <f ca="1">$G$1&amp;"-5-6"&amp;"_StepOne"</f>
        <v>3-4-5-6_StepOne</v>
      </c>
      <c r="G2" s="62" t="str">
        <f ca="1">$G$1&amp;"-6-4"&amp;"_StepOne"</f>
        <v>3-4-6-4_StepOne</v>
      </c>
      <c r="H2" s="66" t="str">
        <f ca="1">$G$1&amp;"-6-5"&amp;"_StepOne"</f>
        <v>3-4-6-5_StepOne</v>
      </c>
      <c r="I2" s="67" t="str">
        <f ca="1">$G$1&amp;"-6-6"&amp;"_StepOne"</f>
        <v>3-4-6-6_StepOne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3-4-4-3_StepOne</v>
      </c>
      <c r="B4" s="57" t="str">
        <f ca="1">HYPERLINK("#D8",$G$1&amp;"-4 up")</f>
        <v>3-4-4 up</v>
      </c>
      <c r="C4" s="68" t="str">
        <f ca="1">$G$1&amp;"-4-7"&amp;"_StepOne"</f>
        <v>3-4-4-7_StepOne</v>
      </c>
      <c r="D4" s="81" t="str">
        <f ca="1">$G$1&amp;"-5-3"&amp;"_StepOne"</f>
        <v>3-4-5-3_StepOne</v>
      </c>
      <c r="E4" s="56" t="str">
        <f ca="1">HYPERLINK("#E8",$G$1&amp;"-5 up")</f>
        <v>3-4-5 up</v>
      </c>
      <c r="F4" s="84" t="str">
        <f ca="1">$G$1&amp;"-5-7"&amp;"_StepOne"</f>
        <v>3-4-5-7_StepOne</v>
      </c>
      <c r="G4" s="81" t="str">
        <f ca="1">$G$1&amp;"-6-3"&amp;"_StepOne"</f>
        <v>3-4-6-3_StepOne</v>
      </c>
      <c r="H4" s="57" t="str">
        <f ca="1">HYPERLINK("#F8",$G$1&amp;"-6 up")</f>
        <v>3-4-6 up</v>
      </c>
      <c r="I4" s="68" t="str">
        <f ca="1">$G$1&amp;"-6-7"&amp;"_StepOne"</f>
        <v>3-4-6-7_StepOne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3-4-4-2_StepOne</v>
      </c>
      <c r="B6" s="78" t="str">
        <f ca="1">$G$1&amp;"-4-1"&amp;"_StepOne"</f>
        <v>3-4-4-1_StepOne</v>
      </c>
      <c r="C6" s="69" t="str">
        <f ca="1">$G$1&amp;"-4-8"&amp;"_StepOne"</f>
        <v>3-4-4-8_StepOne</v>
      </c>
      <c r="D6" s="81" t="str">
        <f ca="1">$G$1&amp;"-5-2"&amp;"_StepOne"</f>
        <v>3-4-5-2_StepOne</v>
      </c>
      <c r="E6" s="78" t="str">
        <f ca="1">$G$1&amp;"-5-1"&amp;"_StepOne"</f>
        <v>3-4-5-1_StepOne</v>
      </c>
      <c r="F6" s="69" t="str">
        <f ca="1">$G$1&amp;"-5-8"&amp;"_StepOne"</f>
        <v>3-4-5-8_StepOne</v>
      </c>
      <c r="G6" s="88" t="str">
        <f ca="1">$G$1&amp;"-6-2"&amp;"_StepOne"</f>
        <v>3-4-6-2_StepOne</v>
      </c>
      <c r="H6" s="87" t="str">
        <f ca="1">$G$1&amp;"-6-1"&amp;"_StepOne"</f>
        <v>3-4-6-1_StepOne</v>
      </c>
      <c r="I6" s="89" t="str">
        <f ca="1">$G$1&amp;"-6-8"&amp;"_StepOne"</f>
        <v>3-4-6-8_StepOne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3-4-3-4_StepOne</v>
      </c>
      <c r="B8" s="82" t="str">
        <f ca="1">$G$1&amp;"-3-5"&amp;"_StepOne"</f>
        <v>3-4-3-5_StepOne</v>
      </c>
      <c r="C8" s="83" t="str">
        <f ca="1">$G$1&amp;"-3-6"&amp;"_StepOne"</f>
        <v>3-4-3-6_StepOne</v>
      </c>
      <c r="D8" s="71" t="str">
        <f ca="1">HYPERLINK("#B4",$G$1&amp;"-4"&amp;" down")</f>
        <v>3-4-4 down</v>
      </c>
      <c r="E8" s="72" t="str">
        <f ca="1">HYPERLINK("#E4",$G$1&amp;"-5"&amp;" down")</f>
        <v>3-4-5 down</v>
      </c>
      <c r="F8" s="58" t="str">
        <f ca="1">HYPERLINK("#H4",$G$1&amp;"-6"&amp;" down")</f>
        <v>3-4-6 down</v>
      </c>
      <c r="G8" s="77" t="str">
        <f ca="1">$G$1&amp;"-7-4"&amp;"_StepOne"</f>
        <v>3-4-7-4_StepOne</v>
      </c>
      <c r="H8" s="87" t="str">
        <f ca="1">$G$1&amp;"-7-5"&amp;"_StepOne"</f>
        <v>3-4-7-5_StepOne</v>
      </c>
      <c r="I8" s="67" t="str">
        <f ca="1">$G$1&amp;"-7-6"&amp;"_StepOne"</f>
        <v>3-4-7-6_StepOne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3-4-3-3_StepOne</v>
      </c>
      <c r="B10" s="57" t="str">
        <f ca="1">HYPERLINK("#D10",$G$1&amp;"-3 up")</f>
        <v>3-4-3 up</v>
      </c>
      <c r="C10" s="68" t="str">
        <f ca="1">$G$1&amp;"-3-7"&amp;"_StepOne"</f>
        <v>3-4-3-7_StepOne</v>
      </c>
      <c r="D10" s="70" t="str">
        <f ca="1">HYPERLINK("#B10",$G$1&amp;"-3"&amp;" down")</f>
        <v>3-4-3 down</v>
      </c>
      <c r="E10" s="96" t="str">
        <f ca="1">$G$1&amp;" up"</f>
        <v>3-4 up</v>
      </c>
      <c r="F10" s="59" t="str">
        <f ca="1">HYPERLINK("#H10",$G$1&amp;"-7"&amp;" down")</f>
        <v>3-4-7 down</v>
      </c>
      <c r="G10" s="90" t="str">
        <f ca="1">$G$1&amp;"-7-3"&amp;"_StepOne"</f>
        <v>3-4-7-3_StepOne</v>
      </c>
      <c r="H10" s="56" t="str">
        <f ca="1">HYPERLINK("#F10",$G$1&amp;"-7 up")</f>
        <v>3-4-7 up</v>
      </c>
      <c r="I10" s="68" t="str">
        <f ca="1">$G$1&amp;"-7-7"&amp;"_StepOne"</f>
        <v>3-4-7-7_StepOne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IF(目次!A9="","",目次!A9)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3-4-3-2_StepOne</v>
      </c>
      <c r="B12" s="79" t="str">
        <f ca="1">$G$1&amp;"-3-1"&amp;"_StepOne"</f>
        <v>3-4-3-1_StepOne</v>
      </c>
      <c r="C12" s="69" t="str">
        <f ca="1">$G$1&amp;"-3-8"&amp;"_StepOne"</f>
        <v>3-4-3-8_StepOne</v>
      </c>
      <c r="D12" s="70" t="str">
        <f ca="1">HYPERLINK("#B16",$G$1&amp;"-2"&amp;" down")</f>
        <v>3-4-2 down</v>
      </c>
      <c r="E12" s="55" t="str">
        <f ca="1">HYPERLINK("#E16",$G$1&amp;"-1"&amp;" down")</f>
        <v>3-4-1 down</v>
      </c>
      <c r="F12" s="59" t="str">
        <f ca="1">HYPERLINK("#H16",$G$1&amp;"-8"&amp;" down")</f>
        <v>3-4-8 down</v>
      </c>
      <c r="G12" s="77" t="str">
        <f ca="1">$G$1&amp;"-7-2"&amp;"_StepOne"</f>
        <v>3-4-7-2_StepOne</v>
      </c>
      <c r="H12" s="63" t="str">
        <f ca="1">$G$1&amp;"-7-1"&amp;"_StepOne"</f>
        <v>3-4-7-1_StepOne</v>
      </c>
      <c r="I12" s="69" t="str">
        <f ca="1">$G$1&amp;"-7-8"&amp;"_StepOne"</f>
        <v>3-4-7-8_StepOne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3-4-2-4_StepOne</v>
      </c>
      <c r="B14" s="63" t="str">
        <f ca="1">$G$1&amp;"-2-5"&amp;"_StepOne"</f>
        <v>3-4-2-5_StepOne</v>
      </c>
      <c r="C14" s="77" t="str">
        <f ca="1">$G$1&amp;"-2-6"&amp;"_StepOne"</f>
        <v>3-4-2-6_StepOne</v>
      </c>
      <c r="D14" s="62" t="str">
        <f ca="1">$G$1&amp;"-1-4"&amp;"_StepOne"</f>
        <v>3-4-1-4_StepOne</v>
      </c>
      <c r="E14" s="66" t="str">
        <f ca="1">$G$1&amp;"-1-5"&amp;"_StepOne"</f>
        <v>3-4-1-5_StepOne</v>
      </c>
      <c r="F14" s="67" t="str">
        <f ca="1">$G$1&amp;"-1-6"&amp;"_StepOne"</f>
        <v>3-4-1-6_StepOne</v>
      </c>
      <c r="G14" s="85" t="str">
        <f ca="1">$G$1&amp;"-8-4"&amp;"_StepOne"</f>
        <v>3-4-8-4_StepOne</v>
      </c>
      <c r="H14" s="82" t="str">
        <f ca="1">$G$1&amp;"-8-5"&amp;"_StepOne"</f>
        <v>3-4-8-5_StepOne</v>
      </c>
      <c r="I14" s="89" t="str">
        <f ca="1">$G$1&amp;"-8-6"&amp;"_StepOne"</f>
        <v>3-4-8-6_StepOne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3-4-2-3_StepOne</v>
      </c>
      <c r="B16" s="57" t="str">
        <f ca="1">HYPERLINK("#D12",$G$1&amp;"-2 up")</f>
        <v>3-4-2 up</v>
      </c>
      <c r="C16" s="77" t="str">
        <f ca="1">$G$1&amp;"-2-7"&amp;"_StepOne"</f>
        <v>3-4-2-7_StepOne</v>
      </c>
      <c r="D16" s="65" t="str">
        <f ca="1">$G$1&amp;"-1-3"&amp;"_StepOne"</f>
        <v>3-4-1-3_StepOne</v>
      </c>
      <c r="E16" s="56" t="str">
        <f ca="1">HYPERLINK("#E12",$G$1&amp;"-1"&amp;" up")</f>
        <v>3-4-1 up</v>
      </c>
      <c r="F16" s="68" t="str">
        <f ca="1">$G$1&amp;"-1-7"&amp;"_StepOne"</f>
        <v>3-4-1-7_StepOne</v>
      </c>
      <c r="G16" s="65" t="str">
        <f ca="1">$G$1&amp;"-8-3"&amp;"_StepOne"</f>
        <v>3-4-8-3_StepOne</v>
      </c>
      <c r="H16" s="57" t="str">
        <f ca="1">HYPERLINK("#F12",$G$1&amp;"-8 up")</f>
        <v>3-4-8 up</v>
      </c>
      <c r="I16" s="68" t="str">
        <f ca="1">$G$1&amp;"-8-7"&amp;"_StepOne"</f>
        <v>3-4-8-7_StepOne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3-4-2-2_StepOne</v>
      </c>
      <c r="B18" s="73" t="str">
        <f ca="1">$G$1&amp;"-2-1"&amp;"_StepOne"</f>
        <v>3-4-2-1_StepOne</v>
      </c>
      <c r="C18" s="78" t="str">
        <f ca="1">$G$1&amp;"-2-8"&amp;"_StepOne"</f>
        <v>3-4-2-8_StepOne</v>
      </c>
      <c r="D18" s="64" t="str">
        <f ca="1">$G$1&amp;"-1-2"&amp;"_StepOne"</f>
        <v>3-4-1-2_StepOne</v>
      </c>
      <c r="E18" s="63" t="str">
        <f ca="1">$G$1&amp;"-1-1"&amp;"_StepOne"</f>
        <v>3-4-1-1_StepOne</v>
      </c>
      <c r="F18" s="69" t="str">
        <f ca="1">$G$1&amp;"-1-8"&amp;"_StepOne"</f>
        <v>3-4-1-8_StepOne</v>
      </c>
      <c r="G18" s="80" t="str">
        <f ca="1">$G$1&amp;"-8-2"&amp;"_StepOne"</f>
        <v>3-4-8-2_StepOne</v>
      </c>
      <c r="H18" s="63" t="str">
        <f ca="1">$G$1&amp;"-8-1"&amp;"_StepOne"</f>
        <v>3-4-8-1_StepOne</v>
      </c>
      <c r="I18" s="69" t="str">
        <f ca="1">$G$1&amp;"-8-8"&amp;"_StepOne"</f>
        <v>3-4-8-8_StepOne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3" ht="13.9" customHeight="1" x14ac:dyDescent="0.4">
      <c r="J113" s="2"/>
    </row>
    <row r="114" spans="10:13" ht="13.9" customHeight="1" x14ac:dyDescent="0.4">
      <c r="J114" s="2"/>
    </row>
    <row r="115" spans="10:13" ht="13.9" customHeight="1" x14ac:dyDescent="0.4">
      <c r="J115" s="2"/>
    </row>
    <row r="116" spans="10:13" ht="13.9" customHeight="1" x14ac:dyDescent="0.4">
      <c r="J116" s="2"/>
    </row>
    <row r="117" spans="10:13" ht="13.9" customHeight="1" x14ac:dyDescent="0.4">
      <c r="J117" s="2"/>
    </row>
    <row r="118" spans="10:13" ht="13.9" customHeight="1" x14ac:dyDescent="0.4">
      <c r="J118" s="2"/>
    </row>
    <row r="119" spans="10:13" ht="13.9" customHeight="1" x14ac:dyDescent="0.4">
      <c r="J119" s="2"/>
    </row>
    <row r="120" spans="10:13" ht="13.9" customHeight="1" x14ac:dyDescent="0.4">
      <c r="J120" s="2"/>
    </row>
    <row r="121" spans="10:13" ht="13.9" customHeight="1" x14ac:dyDescent="0.4">
      <c r="J121" s="2"/>
    </row>
    <row r="122" spans="10:13" ht="13.9" customHeight="1" x14ac:dyDescent="0.4">
      <c r="J122" s="2"/>
    </row>
    <row r="123" spans="10:13" ht="13.9" customHeight="1" x14ac:dyDescent="0.4">
      <c r="J123" s="2"/>
      <c r="M123" s="9" t="s">
        <v>9</v>
      </c>
    </row>
    <row r="124" spans="10:13" ht="13.9" customHeight="1" x14ac:dyDescent="0.4">
      <c r="J124" s="2"/>
    </row>
    <row r="125" spans="10:13" ht="13.9" customHeight="1" x14ac:dyDescent="0.4">
      <c r="J125" s="2"/>
    </row>
    <row r="126" spans="10:13" ht="13.9" customHeight="1" x14ac:dyDescent="0.4">
      <c r="J126" s="2"/>
    </row>
    <row r="127" spans="10:13" ht="13.9" customHeight="1" x14ac:dyDescent="0.4">
      <c r="J127" s="2"/>
    </row>
    <row r="128" spans="10:13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6" ht="13.9" customHeight="1" x14ac:dyDescent="0.4">
      <c r="J465" s="2"/>
    </row>
    <row r="466" spans="10:16" ht="13.9" customHeight="1" x14ac:dyDescent="0.4">
      <c r="J466" s="2"/>
    </row>
    <row r="467" spans="10:16" ht="13.9" customHeight="1" x14ac:dyDescent="0.4">
      <c r="J467" s="2"/>
    </row>
    <row r="468" spans="10:16" ht="13.9" customHeight="1" x14ac:dyDescent="0.4">
      <c r="J468" s="2"/>
    </row>
    <row r="469" spans="10:16" ht="13.9" customHeight="1" x14ac:dyDescent="0.4">
      <c r="J469" s="2"/>
    </row>
    <row r="470" spans="10:16" ht="13.9" customHeight="1" x14ac:dyDescent="0.4">
      <c r="J470" s="2"/>
    </row>
    <row r="471" spans="10:16" ht="13.9" customHeight="1" x14ac:dyDescent="0.4">
      <c r="J471" s="2"/>
      <c r="P471" s="9" t="s">
        <v>20</v>
      </c>
    </row>
    <row r="472" spans="10:16" ht="13.9" customHeight="1" x14ac:dyDescent="0.4">
      <c r="J472" s="2"/>
    </row>
    <row r="473" spans="10:16" ht="13.9" customHeight="1" x14ac:dyDescent="0.4">
      <c r="J473" s="2"/>
    </row>
    <row r="474" spans="10:16" ht="13.9" customHeight="1" x14ac:dyDescent="0.4">
      <c r="J474" s="2"/>
    </row>
    <row r="475" spans="10:16" ht="13.9" customHeight="1" x14ac:dyDescent="0.4">
      <c r="J475" s="2"/>
    </row>
    <row r="476" spans="10:16" ht="13.9" customHeight="1" x14ac:dyDescent="0.4">
      <c r="J476" s="2"/>
    </row>
    <row r="477" spans="10:16" ht="13.9" customHeight="1" x14ac:dyDescent="0.4">
      <c r="J477" s="2"/>
    </row>
    <row r="478" spans="10:16" ht="13.9" customHeight="1" x14ac:dyDescent="0.4">
      <c r="J478" s="2"/>
    </row>
    <row r="479" spans="10:16" ht="13.9" customHeight="1" x14ac:dyDescent="0.4">
      <c r="J479" s="2"/>
    </row>
    <row r="480" spans="10:16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N3PRHACgd0xsoBAhPEJ5UzOcG/k3YtSpO0ZbVFVUQq3MBUxHNGdhnrNOkqRH3n1m9AZiGdDVDCAHVkmIFw0JFQ==" saltValue="AWcM695mDm2tKOfJ1sxhig==" spinCount="100000" sheet="1" formatCells="0" formatColumns="0" formatRows="0"/>
  <mergeCells count="2">
    <mergeCell ref="B1:C1"/>
    <mergeCell ref="D1:F1"/>
  </mergeCells>
  <phoneticPr fontId="1"/>
  <hyperlinks>
    <hyperlink ref="M123" location="'3-4'!D787" display="'3-4'!D787" xr:uid="{3D95F3BF-C723-4AF4-9060-C495B7658147}"/>
    <hyperlink ref="P471" location="'3-4'!D483" display="'3-4'!D483" xr:uid="{BF19180A-C064-4737-B7F5-4A391007EFC6}"/>
    <hyperlink ref="E10" location="目次!A9" display="目次!A9" xr:uid="{372553A5-A127-4C37-963B-D63325A229B2}"/>
    <hyperlink ref="I1" location="目次!A1" display="目次!A1" xr:uid="{84DD76FD-B136-4CDB-A7B4-0DAEBB757ECE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538C6-5648-4143-A0D4-C61B00015B9E}">
  <sheetPr codeName="Sheet22">
    <tabColor theme="4" tint="0.79998168889431442"/>
  </sheetPr>
  <dimension ref="A1:P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0.45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"３： "&amp;目次!D11</f>
        <v xml:space="preserve">３： </v>
      </c>
      <c r="E1" s="171"/>
      <c r="F1" s="171"/>
      <c r="G1" s="157" t="str" cm="1">
        <f t="array" aca="1" ref="G1" ca="1">RIGHT(CELL("filename",A1),LEN(CELL("filename",A1))-FIND("]",CELL("filename",A1)))</f>
        <v>3-5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3-5-4-4_StepOne</v>
      </c>
      <c r="B2" s="66" t="str">
        <f ca="1">$G$1&amp;"-4-5"&amp;"_StepOne"</f>
        <v>3-5-4-5_StepOne</v>
      </c>
      <c r="C2" s="67" t="str">
        <f ca="1">$G$1&amp;"-4-6"&amp;"_StepOne"</f>
        <v>3-5-4-6_StepOne</v>
      </c>
      <c r="D2" s="85" t="str">
        <f ca="1">$G$1&amp;"-5-4"&amp;"_StepOne"</f>
        <v>3-5-5-4_StepOne</v>
      </c>
      <c r="E2" s="86" t="str">
        <f ca="1">$G$1&amp;"-5-5"&amp;"_StepOne"</f>
        <v>3-5-5-5_StepOne</v>
      </c>
      <c r="F2" s="67" t="str">
        <f ca="1">$G$1&amp;"-5-6"&amp;"_StepOne"</f>
        <v>3-5-5-6_StepOne</v>
      </c>
      <c r="G2" s="62" t="str">
        <f ca="1">$G$1&amp;"-6-4"&amp;"_StepOne"</f>
        <v>3-5-6-4_StepOne</v>
      </c>
      <c r="H2" s="66" t="str">
        <f ca="1">$G$1&amp;"-6-5"&amp;"_StepOne"</f>
        <v>3-5-6-5_StepOne</v>
      </c>
      <c r="I2" s="67" t="str">
        <f ca="1">$G$1&amp;"-6-6"&amp;"_StepOne"</f>
        <v>3-5-6-6_StepOne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3-5-4-3_StepOne</v>
      </c>
      <c r="B4" s="57" t="str">
        <f ca="1">HYPERLINK("#D8",$G$1&amp;"-4 up")</f>
        <v>3-5-4 up</v>
      </c>
      <c r="C4" s="68" t="str">
        <f ca="1">$G$1&amp;"-4-7"&amp;"_StepOne"</f>
        <v>3-5-4-7_StepOne</v>
      </c>
      <c r="D4" s="81" t="str">
        <f ca="1">$G$1&amp;"-5-3"&amp;"_StepOne"</f>
        <v>3-5-5-3_StepOne</v>
      </c>
      <c r="E4" s="56" t="str">
        <f ca="1">HYPERLINK("#E8",$G$1&amp;"-5 up")</f>
        <v>3-5-5 up</v>
      </c>
      <c r="F4" s="84" t="str">
        <f ca="1">$G$1&amp;"-5-7"&amp;"_StepOne"</f>
        <v>3-5-5-7_StepOne</v>
      </c>
      <c r="G4" s="81" t="str">
        <f ca="1">$G$1&amp;"-6-3"&amp;"_StepOne"</f>
        <v>3-5-6-3_StepOne</v>
      </c>
      <c r="H4" s="57" t="str">
        <f ca="1">HYPERLINK("#F8",$G$1&amp;"-6 up")</f>
        <v>3-5-6 up</v>
      </c>
      <c r="I4" s="68" t="str">
        <f ca="1">$G$1&amp;"-6-7"&amp;"_StepOne"</f>
        <v>3-5-6-7_StepOne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3-5-4-2_StepOne</v>
      </c>
      <c r="B6" s="78" t="str">
        <f ca="1">$G$1&amp;"-4-1"&amp;"_StepOne"</f>
        <v>3-5-4-1_StepOne</v>
      </c>
      <c r="C6" s="69" t="str">
        <f ca="1">$G$1&amp;"-4-8"&amp;"_StepOne"</f>
        <v>3-5-4-8_StepOne</v>
      </c>
      <c r="D6" s="81" t="str">
        <f ca="1">$G$1&amp;"-5-2"&amp;"_StepOne"</f>
        <v>3-5-5-2_StepOne</v>
      </c>
      <c r="E6" s="78" t="str">
        <f ca="1">$G$1&amp;"-5-1"&amp;"_StepOne"</f>
        <v>3-5-5-1_StepOne</v>
      </c>
      <c r="F6" s="69" t="str">
        <f ca="1">$G$1&amp;"-5-8"&amp;"_StepOne"</f>
        <v>3-5-5-8_StepOne</v>
      </c>
      <c r="G6" s="88" t="str">
        <f ca="1">$G$1&amp;"-6-2"&amp;"_StepOne"</f>
        <v>3-5-6-2_StepOne</v>
      </c>
      <c r="H6" s="87" t="str">
        <f ca="1">$G$1&amp;"-6-1"&amp;"_StepOne"</f>
        <v>3-5-6-1_StepOne</v>
      </c>
      <c r="I6" s="89" t="str">
        <f ca="1">$G$1&amp;"-6-8"&amp;"_StepOne"</f>
        <v>3-5-6-8_StepOne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3-5-3-4_StepOne</v>
      </c>
      <c r="B8" s="82" t="str">
        <f ca="1">$G$1&amp;"-3-5"&amp;"_StepOne"</f>
        <v>3-5-3-5_StepOne</v>
      </c>
      <c r="C8" s="83" t="str">
        <f ca="1">$G$1&amp;"-3-6"&amp;"_StepOne"</f>
        <v>3-5-3-6_StepOne</v>
      </c>
      <c r="D8" s="71" t="str">
        <f ca="1">HYPERLINK("#B4",$G$1&amp;"-4"&amp;" down")</f>
        <v>3-5-4 down</v>
      </c>
      <c r="E8" s="72" t="str">
        <f ca="1">HYPERLINK("#E4",$G$1&amp;"-5"&amp;" down")</f>
        <v>3-5-5 down</v>
      </c>
      <c r="F8" s="58" t="str">
        <f ca="1">HYPERLINK("#H4",$G$1&amp;"-6"&amp;" down")</f>
        <v>3-5-6 down</v>
      </c>
      <c r="G8" s="77" t="str">
        <f ca="1">$G$1&amp;"-7-4"&amp;"_StepOne"</f>
        <v>3-5-7-4_StepOne</v>
      </c>
      <c r="H8" s="87" t="str">
        <f ca="1">$G$1&amp;"-7-5"&amp;"_StepOne"</f>
        <v>3-5-7-5_StepOne</v>
      </c>
      <c r="I8" s="67" t="str">
        <f ca="1">$G$1&amp;"-7-6"&amp;"_StepOne"</f>
        <v>3-5-7-6_StepOne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3-5-3-3_StepOne</v>
      </c>
      <c r="B10" s="57" t="str">
        <f ca="1">HYPERLINK("#D10",$G$1&amp;"-3 up")</f>
        <v>3-5-3 up</v>
      </c>
      <c r="C10" s="68" t="str">
        <f ca="1">$G$1&amp;"-3-7"&amp;"_StepOne"</f>
        <v>3-5-3-7_StepOne</v>
      </c>
      <c r="D10" s="70" t="str">
        <f ca="1">HYPERLINK("#B10",$G$1&amp;"-3"&amp;" down")</f>
        <v>3-5-3 down</v>
      </c>
      <c r="E10" s="96" t="str">
        <f ca="1">$G$1&amp;" up"</f>
        <v>3-5 up</v>
      </c>
      <c r="F10" s="59" t="str">
        <f ca="1">HYPERLINK("#H10",$G$1&amp;"-7"&amp;" down")</f>
        <v>3-5-7 down</v>
      </c>
      <c r="G10" s="90" t="str">
        <f ca="1">$G$1&amp;"-7-3"&amp;"_StepOne"</f>
        <v>3-5-7-3_StepOne</v>
      </c>
      <c r="H10" s="56" t="str">
        <f ca="1">HYPERLINK("#F10",$G$1&amp;"-7 up")</f>
        <v>3-5-7 up</v>
      </c>
      <c r="I10" s="68" t="str">
        <f ca="1">$G$1&amp;"-7-7"&amp;"_StepOne"</f>
        <v>3-5-7-7_StepOne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IF(目次!B9="","",目次!B9)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3-5-3-2_StepOne</v>
      </c>
      <c r="B12" s="79" t="str">
        <f ca="1">$G$1&amp;"-3-1"&amp;"_StepOne"</f>
        <v>3-5-3-1_StepOne</v>
      </c>
      <c r="C12" s="69" t="str">
        <f ca="1">$G$1&amp;"-3-8"&amp;"_StepOne"</f>
        <v>3-5-3-8_StepOne</v>
      </c>
      <c r="D12" s="70" t="str">
        <f ca="1">HYPERLINK("#B16",$G$1&amp;"-2"&amp;" down")</f>
        <v>3-5-2 down</v>
      </c>
      <c r="E12" s="55" t="str">
        <f ca="1">HYPERLINK("#E16",$G$1&amp;"-1"&amp;" down")</f>
        <v>3-5-1 down</v>
      </c>
      <c r="F12" s="59" t="str">
        <f ca="1">HYPERLINK("#H16",$G$1&amp;"-8"&amp;" down")</f>
        <v>3-5-8 down</v>
      </c>
      <c r="G12" s="77" t="str">
        <f ca="1">$G$1&amp;"-7-2"&amp;"_StepOne"</f>
        <v>3-5-7-2_StepOne</v>
      </c>
      <c r="H12" s="63" t="str">
        <f ca="1">$G$1&amp;"-7-1"&amp;"_StepOne"</f>
        <v>3-5-7-1_StepOne</v>
      </c>
      <c r="I12" s="69" t="str">
        <f ca="1">$G$1&amp;"-7-8"&amp;"_StepOne"</f>
        <v>3-5-7-8_StepOne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3-5-2-4_StepOne</v>
      </c>
      <c r="B14" s="63" t="str">
        <f ca="1">$G$1&amp;"-2-5"&amp;"_StepOne"</f>
        <v>3-5-2-5_StepOne</v>
      </c>
      <c r="C14" s="77" t="str">
        <f ca="1">$G$1&amp;"-2-6"&amp;"_StepOne"</f>
        <v>3-5-2-6_StepOne</v>
      </c>
      <c r="D14" s="62" t="str">
        <f ca="1">$G$1&amp;"-1-4"&amp;"_StepOne"</f>
        <v>3-5-1-4_StepOne</v>
      </c>
      <c r="E14" s="66" t="str">
        <f ca="1">$G$1&amp;"-1-5"&amp;"_StepOne"</f>
        <v>3-5-1-5_StepOne</v>
      </c>
      <c r="F14" s="67" t="str">
        <f ca="1">$G$1&amp;"-1-6"&amp;"_StepOne"</f>
        <v>3-5-1-6_StepOne</v>
      </c>
      <c r="G14" s="85" t="str">
        <f ca="1">$G$1&amp;"-8-4"&amp;"_StepOne"</f>
        <v>3-5-8-4_StepOne</v>
      </c>
      <c r="H14" s="82" t="str">
        <f ca="1">$G$1&amp;"-8-5"&amp;"_StepOne"</f>
        <v>3-5-8-5_StepOne</v>
      </c>
      <c r="I14" s="89" t="str">
        <f ca="1">$G$1&amp;"-8-6"&amp;"_StepOne"</f>
        <v>3-5-8-6_StepOne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3-5-2-3_StepOne</v>
      </c>
      <c r="B16" s="57" t="str">
        <f ca="1">HYPERLINK("#D12",$G$1&amp;"-2 up")</f>
        <v>3-5-2 up</v>
      </c>
      <c r="C16" s="77" t="str">
        <f ca="1">$G$1&amp;"-2-7"&amp;"_StepOne"</f>
        <v>3-5-2-7_StepOne</v>
      </c>
      <c r="D16" s="65" t="str">
        <f ca="1">$G$1&amp;"-1-3"&amp;"_StepOne"</f>
        <v>3-5-1-3_StepOne</v>
      </c>
      <c r="E16" s="56" t="str">
        <f ca="1">HYPERLINK("#E12",$G$1&amp;"-1"&amp;" up")</f>
        <v>3-5-1 up</v>
      </c>
      <c r="F16" s="68" t="str">
        <f ca="1">$G$1&amp;"-1-7"&amp;"_StepOne"</f>
        <v>3-5-1-7_StepOne</v>
      </c>
      <c r="G16" s="65" t="str">
        <f ca="1">$G$1&amp;"-8-3"&amp;"_StepOne"</f>
        <v>3-5-8-3_StepOne</v>
      </c>
      <c r="H16" s="57" t="str">
        <f ca="1">HYPERLINK("#F12",$G$1&amp;"-8 up")</f>
        <v>3-5-8 up</v>
      </c>
      <c r="I16" s="68" t="str">
        <f ca="1">$G$1&amp;"-8-7"&amp;"_StepOne"</f>
        <v>3-5-8-7_StepOne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3-5-2-2_StepOne</v>
      </c>
      <c r="B18" s="73" t="str">
        <f ca="1">$G$1&amp;"-2-1"&amp;"_StepOne"</f>
        <v>3-5-2-1_StepOne</v>
      </c>
      <c r="C18" s="78" t="str">
        <f ca="1">$G$1&amp;"-2-8"&amp;"_StepOne"</f>
        <v>3-5-2-8_StepOne</v>
      </c>
      <c r="D18" s="64" t="str">
        <f ca="1">$G$1&amp;"-1-2"&amp;"_StepOne"</f>
        <v>3-5-1-2_StepOne</v>
      </c>
      <c r="E18" s="63" t="str">
        <f ca="1">$G$1&amp;"-1-1"&amp;"_StepOne"</f>
        <v>3-5-1-1_StepOne</v>
      </c>
      <c r="F18" s="69" t="str">
        <f ca="1">$G$1&amp;"-1-8"&amp;"_StepOne"</f>
        <v>3-5-1-8_StepOne</v>
      </c>
      <c r="G18" s="80" t="str">
        <f ca="1">$G$1&amp;"-8-2"&amp;"_StepOne"</f>
        <v>3-5-8-2_StepOne</v>
      </c>
      <c r="H18" s="63" t="str">
        <f ca="1">$G$1&amp;"-8-1"&amp;"_StepOne"</f>
        <v>3-5-8-1_StepOne</v>
      </c>
      <c r="I18" s="69" t="str">
        <f ca="1">$G$1&amp;"-8-8"&amp;"_StepOne"</f>
        <v>3-5-8-8_StepOne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6" ht="13.9" customHeight="1" x14ac:dyDescent="0.4">
      <c r="J113" s="2"/>
    </row>
    <row r="114" spans="10:16" ht="13.9" customHeight="1" x14ac:dyDescent="0.4">
      <c r="J114" s="2"/>
    </row>
    <row r="115" spans="10:16" ht="13.9" customHeight="1" x14ac:dyDescent="0.4">
      <c r="J115" s="2"/>
    </row>
    <row r="116" spans="10:16" ht="13.9" customHeight="1" x14ac:dyDescent="0.4">
      <c r="J116" s="2"/>
    </row>
    <row r="117" spans="10:16" ht="13.9" customHeight="1" x14ac:dyDescent="0.4">
      <c r="J117" s="2"/>
    </row>
    <row r="118" spans="10:16" ht="13.9" customHeight="1" x14ac:dyDescent="0.4">
      <c r="J118" s="2"/>
    </row>
    <row r="119" spans="10:16" ht="13.9" customHeight="1" x14ac:dyDescent="0.4">
      <c r="J119" s="2"/>
    </row>
    <row r="120" spans="10:16" ht="13.9" customHeight="1" x14ac:dyDescent="0.4">
      <c r="J120" s="2"/>
    </row>
    <row r="121" spans="10:16" ht="13.9" customHeight="1" x14ac:dyDescent="0.4">
      <c r="J121" s="2"/>
      <c r="P121" s="9" t="s">
        <v>10</v>
      </c>
    </row>
    <row r="122" spans="10:16" ht="13.9" customHeight="1" x14ac:dyDescent="0.4">
      <c r="J122" s="2"/>
    </row>
    <row r="123" spans="10:16" ht="13.9" customHeight="1" x14ac:dyDescent="0.4">
      <c r="J123" s="2"/>
    </row>
    <row r="124" spans="10:16" ht="13.9" customHeight="1" x14ac:dyDescent="0.4">
      <c r="J124" s="2"/>
    </row>
    <row r="125" spans="10:16" ht="13.9" customHeight="1" x14ac:dyDescent="0.4">
      <c r="J125" s="2"/>
    </row>
    <row r="126" spans="10:16" ht="13.9" customHeight="1" x14ac:dyDescent="0.4">
      <c r="J126" s="2"/>
    </row>
    <row r="127" spans="10:16" ht="13.9" customHeight="1" x14ac:dyDescent="0.4">
      <c r="J127" s="2"/>
    </row>
    <row r="128" spans="10:16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3" ht="13.9" customHeight="1" x14ac:dyDescent="0.4">
      <c r="J465" s="2"/>
    </row>
    <row r="466" spans="10:13" ht="13.9" customHeight="1" x14ac:dyDescent="0.4">
      <c r="J466" s="2"/>
    </row>
    <row r="467" spans="10:13" ht="13.9" customHeight="1" x14ac:dyDescent="0.4">
      <c r="J467" s="2"/>
    </row>
    <row r="468" spans="10:13" ht="13.9" customHeight="1" x14ac:dyDescent="0.4">
      <c r="J468" s="2"/>
    </row>
    <row r="469" spans="10:13" ht="13.9" customHeight="1" x14ac:dyDescent="0.4">
      <c r="J469" s="2"/>
      <c r="M469" s="9" t="s">
        <v>21</v>
      </c>
    </row>
    <row r="470" spans="10:13" ht="13.9" customHeight="1" x14ac:dyDescent="0.4">
      <c r="J470" s="2"/>
    </row>
    <row r="471" spans="10:13" ht="13.9" customHeight="1" x14ac:dyDescent="0.4">
      <c r="J471" s="2"/>
    </row>
    <row r="472" spans="10:13" ht="13.9" customHeight="1" x14ac:dyDescent="0.4">
      <c r="J472" s="2"/>
    </row>
    <row r="473" spans="10:13" ht="13.9" customHeight="1" x14ac:dyDescent="0.4">
      <c r="J473" s="2"/>
    </row>
    <row r="474" spans="10:13" ht="13.9" customHeight="1" x14ac:dyDescent="0.4">
      <c r="J474" s="2"/>
    </row>
    <row r="475" spans="10:13" ht="13.9" customHeight="1" x14ac:dyDescent="0.4">
      <c r="J475" s="2"/>
    </row>
    <row r="476" spans="10:13" ht="13.9" customHeight="1" x14ac:dyDescent="0.4">
      <c r="J476" s="2"/>
    </row>
    <row r="477" spans="10:13" ht="13.9" customHeight="1" x14ac:dyDescent="0.4">
      <c r="J477" s="2"/>
    </row>
    <row r="478" spans="10:13" ht="13.9" customHeight="1" x14ac:dyDescent="0.4">
      <c r="J478" s="2"/>
    </row>
    <row r="479" spans="10:13" ht="13.9" customHeight="1" x14ac:dyDescent="0.4">
      <c r="J479" s="2"/>
    </row>
    <row r="480" spans="10:13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DRO+haE+BSw0vcHEoAD68FiHNQ803abt/8qILr1PK7LYKDc8famiy6kFATJx1FTSqysh3BG7BMxuPbR+hjTU2Q==" saltValue="BnI+cV/lWRf4TqZeLTb2KA==" spinCount="100000" sheet="1" formatCells="0" formatColumns="0" formatRows="0"/>
  <mergeCells count="2">
    <mergeCell ref="B1:C1"/>
    <mergeCell ref="D1:F1"/>
  </mergeCells>
  <phoneticPr fontId="1"/>
  <hyperlinks>
    <hyperlink ref="P121" location="'3-5'!D787" display="'3-5'!D787" xr:uid="{D35CB7F1-5B03-4310-BDDF-44296D1A22AE}"/>
    <hyperlink ref="M469" location="'3-5'!D483" display="'3-5'!D483" xr:uid="{D760118F-0C84-4CEE-B577-463F1120E953}"/>
    <hyperlink ref="E10" location="目次!B9" display="目次!B9" xr:uid="{BD9224D9-2BCD-414F-866C-99E1B08B2B55}"/>
    <hyperlink ref="I1" location="目次!A1" display="目次!A1" xr:uid="{2F19736D-E986-4D4A-BC7D-2B5F930A1789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6B9C4-FEE6-4A5D-8975-6F0267062BF3}">
  <sheetPr codeName="Sheet23">
    <tabColor theme="4" tint="0.79998168889431442"/>
  </sheetPr>
  <dimension ref="A1:O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1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"３： "&amp;目次!D11</f>
        <v xml:space="preserve">３： </v>
      </c>
      <c r="E1" s="171"/>
      <c r="F1" s="171"/>
      <c r="G1" s="157" t="str" cm="1">
        <f t="array" aca="1" ref="G1" ca="1">RIGHT(CELL("filename",A1),LEN(CELL("filename",A1))-FIND("]",CELL("filename",A1)))</f>
        <v>3-6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3-6-4-4_StepOne</v>
      </c>
      <c r="B2" s="66" t="str">
        <f ca="1">$G$1&amp;"-4-5"&amp;"_StepOne"</f>
        <v>3-6-4-5_StepOne</v>
      </c>
      <c r="C2" s="67" t="str">
        <f ca="1">$G$1&amp;"-4-6"&amp;"_StepOne"</f>
        <v>3-6-4-6_StepOne</v>
      </c>
      <c r="D2" s="85" t="str">
        <f ca="1">$G$1&amp;"-5-4"&amp;"_StepOne"</f>
        <v>3-6-5-4_StepOne</v>
      </c>
      <c r="E2" s="86" t="str">
        <f ca="1">$G$1&amp;"-5-5"&amp;"_StepOne"</f>
        <v>3-6-5-5_StepOne</v>
      </c>
      <c r="F2" s="67" t="str">
        <f ca="1">$G$1&amp;"-5-6"&amp;"_StepOne"</f>
        <v>3-6-5-6_StepOne</v>
      </c>
      <c r="G2" s="62" t="str">
        <f ca="1">$G$1&amp;"-6-4"&amp;"_StepOne"</f>
        <v>3-6-6-4_StepOne</v>
      </c>
      <c r="H2" s="66" t="str">
        <f ca="1">$G$1&amp;"-6-5"&amp;"_StepOne"</f>
        <v>3-6-6-5_StepOne</v>
      </c>
      <c r="I2" s="67" t="str">
        <f ca="1">$G$1&amp;"-6-6"&amp;"_StepOne"</f>
        <v>3-6-6-6_StepOne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3-6-4-3_StepOne</v>
      </c>
      <c r="B4" s="57" t="str">
        <f ca="1">HYPERLINK("#D8",$G$1&amp;"-4 up")</f>
        <v>3-6-4 up</v>
      </c>
      <c r="C4" s="68" t="str">
        <f ca="1">$G$1&amp;"-4-7"&amp;"_StepOne"</f>
        <v>3-6-4-7_StepOne</v>
      </c>
      <c r="D4" s="81" t="str">
        <f ca="1">$G$1&amp;"-5-3"&amp;"_StepOne"</f>
        <v>3-6-5-3_StepOne</v>
      </c>
      <c r="E4" s="56" t="str">
        <f ca="1">HYPERLINK("#E8",$G$1&amp;"-5 up")</f>
        <v>3-6-5 up</v>
      </c>
      <c r="F4" s="84" t="str">
        <f ca="1">$G$1&amp;"-5-7"&amp;"_StepOne"</f>
        <v>3-6-5-7_StepOne</v>
      </c>
      <c r="G4" s="81" t="str">
        <f ca="1">$G$1&amp;"-6-3"&amp;"_StepOne"</f>
        <v>3-6-6-3_StepOne</v>
      </c>
      <c r="H4" s="57" t="str">
        <f ca="1">HYPERLINK("#F8",$G$1&amp;"-6 up")</f>
        <v>3-6-6 up</v>
      </c>
      <c r="I4" s="68" t="str">
        <f ca="1">$G$1&amp;"-6-7"&amp;"_StepOne"</f>
        <v>3-6-6-7_StepOne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3-6-4-2_StepOne</v>
      </c>
      <c r="B6" s="78" t="str">
        <f ca="1">$G$1&amp;"-4-1"&amp;"_StepOne"</f>
        <v>3-6-4-1_StepOne</v>
      </c>
      <c r="C6" s="69" t="str">
        <f ca="1">$G$1&amp;"-4-8"&amp;"_StepOne"</f>
        <v>3-6-4-8_StepOne</v>
      </c>
      <c r="D6" s="81" t="str">
        <f ca="1">$G$1&amp;"-5-2"&amp;"_StepOne"</f>
        <v>3-6-5-2_StepOne</v>
      </c>
      <c r="E6" s="78" t="str">
        <f ca="1">$G$1&amp;"-5-1"&amp;"_StepOne"</f>
        <v>3-6-5-1_StepOne</v>
      </c>
      <c r="F6" s="69" t="str">
        <f ca="1">$G$1&amp;"-5-8"&amp;"_StepOne"</f>
        <v>3-6-5-8_StepOne</v>
      </c>
      <c r="G6" s="88" t="str">
        <f ca="1">$G$1&amp;"-6-2"&amp;"_StepOne"</f>
        <v>3-6-6-2_StepOne</v>
      </c>
      <c r="H6" s="87" t="str">
        <f ca="1">$G$1&amp;"-6-1"&amp;"_StepOne"</f>
        <v>3-6-6-1_StepOne</v>
      </c>
      <c r="I6" s="89" t="str">
        <f ca="1">$G$1&amp;"-6-8"&amp;"_StepOne"</f>
        <v>3-6-6-8_StepOne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3-6-3-4_StepOne</v>
      </c>
      <c r="B8" s="82" t="str">
        <f ca="1">$G$1&amp;"-3-5"&amp;"_StepOne"</f>
        <v>3-6-3-5_StepOne</v>
      </c>
      <c r="C8" s="83" t="str">
        <f ca="1">$G$1&amp;"-3-6"&amp;"_StepOne"</f>
        <v>3-6-3-6_StepOne</v>
      </c>
      <c r="D8" s="71" t="str">
        <f ca="1">HYPERLINK("#B4",$G$1&amp;"-4"&amp;" down")</f>
        <v>3-6-4 down</v>
      </c>
      <c r="E8" s="72" t="str">
        <f ca="1">HYPERLINK("#E4",$G$1&amp;"-5"&amp;" down")</f>
        <v>3-6-5 down</v>
      </c>
      <c r="F8" s="58" t="str">
        <f ca="1">HYPERLINK("#H4",$G$1&amp;"-6"&amp;" down")</f>
        <v>3-6-6 down</v>
      </c>
      <c r="G8" s="77" t="str">
        <f ca="1">$G$1&amp;"-7-4"&amp;"_StepOne"</f>
        <v>3-6-7-4_StepOne</v>
      </c>
      <c r="H8" s="87" t="str">
        <f ca="1">$G$1&amp;"-7-5"&amp;"_StepOne"</f>
        <v>3-6-7-5_StepOne</v>
      </c>
      <c r="I8" s="67" t="str">
        <f ca="1">$G$1&amp;"-7-6"&amp;"_StepOne"</f>
        <v>3-6-7-6_StepOne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3-6-3-3_StepOne</v>
      </c>
      <c r="B10" s="57" t="str">
        <f ca="1">HYPERLINK("#D10",$G$1&amp;"-3 up")</f>
        <v>3-6-3 up</v>
      </c>
      <c r="C10" s="68" t="str">
        <f ca="1">$G$1&amp;"-3-7"&amp;"_StepOne"</f>
        <v>3-6-3-7_StepOne</v>
      </c>
      <c r="D10" s="70" t="str">
        <f ca="1">HYPERLINK("#B10",$G$1&amp;"-3"&amp;" down")</f>
        <v>3-6-3 down</v>
      </c>
      <c r="E10" s="96" t="str">
        <f ca="1">$G$1&amp;" up"</f>
        <v>3-6 up</v>
      </c>
      <c r="F10" s="59" t="str">
        <f ca="1">HYPERLINK("#H10",$G$1&amp;"-7"&amp;" down")</f>
        <v>3-6-7 down</v>
      </c>
      <c r="G10" s="90" t="str">
        <f ca="1">$G$1&amp;"-7-3"&amp;"_StepOne"</f>
        <v>3-6-7-3_StepOne</v>
      </c>
      <c r="H10" s="56" t="str">
        <f ca="1">HYPERLINK("#F10",$G$1&amp;"-7 up")</f>
        <v>3-6-7 up</v>
      </c>
      <c r="I10" s="68" t="str">
        <f ca="1">$G$1&amp;"-7-7"&amp;"_StepOne"</f>
        <v>3-6-7-7_StepOne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IF(目次!C9="","",目次!C9)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3-6-3-2_StepOne</v>
      </c>
      <c r="B12" s="79" t="str">
        <f ca="1">$G$1&amp;"-3-1"&amp;"_StepOne"</f>
        <v>3-6-3-1_StepOne</v>
      </c>
      <c r="C12" s="69" t="str">
        <f ca="1">$G$1&amp;"-3-8"&amp;"_StepOne"</f>
        <v>3-6-3-8_StepOne</v>
      </c>
      <c r="D12" s="70" t="str">
        <f ca="1">HYPERLINK("#B16",$G$1&amp;"-2"&amp;" down")</f>
        <v>3-6-2 down</v>
      </c>
      <c r="E12" s="55" t="str">
        <f ca="1">HYPERLINK("#E16",$G$1&amp;"-1"&amp;" down")</f>
        <v>3-6-1 down</v>
      </c>
      <c r="F12" s="59" t="str">
        <f ca="1">HYPERLINK("#H16",$G$1&amp;"-8"&amp;" down")</f>
        <v>3-6-8 down</v>
      </c>
      <c r="G12" s="77" t="str">
        <f ca="1">$G$1&amp;"-7-2"&amp;"_StepOne"</f>
        <v>3-6-7-2_StepOne</v>
      </c>
      <c r="H12" s="63" t="str">
        <f ca="1">$G$1&amp;"-7-1"&amp;"_StepOne"</f>
        <v>3-6-7-1_StepOne</v>
      </c>
      <c r="I12" s="69" t="str">
        <f ca="1">$G$1&amp;"-7-8"&amp;"_StepOne"</f>
        <v>3-6-7-8_StepOne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3-6-2-4_StepOne</v>
      </c>
      <c r="B14" s="63" t="str">
        <f ca="1">$G$1&amp;"-2-5"&amp;"_StepOne"</f>
        <v>3-6-2-5_StepOne</v>
      </c>
      <c r="C14" s="77" t="str">
        <f ca="1">$G$1&amp;"-2-6"&amp;"_StepOne"</f>
        <v>3-6-2-6_StepOne</v>
      </c>
      <c r="D14" s="62" t="str">
        <f ca="1">$G$1&amp;"-1-4"&amp;"_StepOne"</f>
        <v>3-6-1-4_StepOne</v>
      </c>
      <c r="E14" s="66" t="str">
        <f ca="1">$G$1&amp;"-1-5"&amp;"_StepOne"</f>
        <v>3-6-1-5_StepOne</v>
      </c>
      <c r="F14" s="67" t="str">
        <f ca="1">$G$1&amp;"-1-6"&amp;"_StepOne"</f>
        <v>3-6-1-6_StepOne</v>
      </c>
      <c r="G14" s="85" t="str">
        <f ca="1">$G$1&amp;"-8-4"&amp;"_StepOne"</f>
        <v>3-6-8-4_StepOne</v>
      </c>
      <c r="H14" s="82" t="str">
        <f ca="1">$G$1&amp;"-8-5"&amp;"_StepOne"</f>
        <v>3-6-8-5_StepOne</v>
      </c>
      <c r="I14" s="89" t="str">
        <f ca="1">$G$1&amp;"-8-6"&amp;"_StepOne"</f>
        <v>3-6-8-6_StepOne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3-6-2-3_StepOne</v>
      </c>
      <c r="B16" s="57" t="str">
        <f ca="1">HYPERLINK("#D12",$G$1&amp;"-2 up")</f>
        <v>3-6-2 up</v>
      </c>
      <c r="C16" s="77" t="str">
        <f ca="1">$G$1&amp;"-2-7"&amp;"_StepOne"</f>
        <v>3-6-2-7_StepOne</v>
      </c>
      <c r="D16" s="65" t="str">
        <f ca="1">$G$1&amp;"-1-3"&amp;"_StepOne"</f>
        <v>3-6-1-3_StepOne</v>
      </c>
      <c r="E16" s="56" t="str">
        <f ca="1">HYPERLINK("#E12",$G$1&amp;"-1"&amp;" up")</f>
        <v>3-6-1 up</v>
      </c>
      <c r="F16" s="68" t="str">
        <f ca="1">$G$1&amp;"-1-7"&amp;"_StepOne"</f>
        <v>3-6-1-7_StepOne</v>
      </c>
      <c r="G16" s="65" t="str">
        <f ca="1">$G$1&amp;"-8-3"&amp;"_StepOne"</f>
        <v>3-6-8-3_StepOne</v>
      </c>
      <c r="H16" s="57" t="str">
        <f ca="1">HYPERLINK("#F12",$G$1&amp;"-8 up")</f>
        <v>3-6-8 up</v>
      </c>
      <c r="I16" s="68" t="str">
        <f ca="1">$G$1&amp;"-8-7"&amp;"_StepOne"</f>
        <v>3-6-8-7_StepOne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3-6-2-2_StepOne</v>
      </c>
      <c r="B18" s="73" t="str">
        <f ca="1">$G$1&amp;"-2-1"&amp;"_StepOne"</f>
        <v>3-6-2-1_StepOne</v>
      </c>
      <c r="C18" s="78" t="str">
        <f ca="1">$G$1&amp;"-2-8"&amp;"_StepOne"</f>
        <v>3-6-2-8_StepOne</v>
      </c>
      <c r="D18" s="64" t="str">
        <f ca="1">$G$1&amp;"-1-2"&amp;"_StepOne"</f>
        <v>3-6-1-2_StepOne</v>
      </c>
      <c r="E18" s="63" t="str">
        <f ca="1">$G$1&amp;"-1-1"&amp;"_StepOne"</f>
        <v>3-6-1-1_StepOne</v>
      </c>
      <c r="F18" s="69" t="str">
        <f ca="1">$G$1&amp;"-1-8"&amp;"_StepOne"</f>
        <v>3-6-1-8_StepOne</v>
      </c>
      <c r="G18" s="80" t="str">
        <f ca="1">$G$1&amp;"-8-2"&amp;"_StepOne"</f>
        <v>3-6-8-2_StepOne</v>
      </c>
      <c r="H18" s="63" t="str">
        <f ca="1">$G$1&amp;"-8-1"&amp;"_StepOne"</f>
        <v>3-6-8-1_StepOne</v>
      </c>
      <c r="I18" s="69" t="str">
        <f ca="1">$G$1&amp;"-8-8"&amp;"_StepOne"</f>
        <v>3-6-8-8_StepOne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5" ht="13.9" customHeight="1" x14ac:dyDescent="0.4">
      <c r="J113" s="2"/>
    </row>
    <row r="114" spans="10:15" ht="13.9" customHeight="1" x14ac:dyDescent="0.4">
      <c r="J114" s="2"/>
    </row>
    <row r="115" spans="10:15" ht="13.9" customHeight="1" x14ac:dyDescent="0.4">
      <c r="J115" s="2"/>
    </row>
    <row r="116" spans="10:15" ht="13.9" customHeight="1" x14ac:dyDescent="0.4">
      <c r="J116" s="2"/>
    </row>
    <row r="117" spans="10:15" ht="13.9" customHeight="1" x14ac:dyDescent="0.4">
      <c r="J117" s="2"/>
    </row>
    <row r="118" spans="10:15" ht="13.9" customHeight="1" x14ac:dyDescent="0.4">
      <c r="J118" s="2"/>
    </row>
    <row r="119" spans="10:15" ht="13.9" customHeight="1" x14ac:dyDescent="0.4">
      <c r="J119" s="2"/>
    </row>
    <row r="120" spans="10:15" ht="13.9" customHeight="1" x14ac:dyDescent="0.4">
      <c r="J120" s="2"/>
    </row>
    <row r="121" spans="10:15" ht="13.9" customHeight="1" x14ac:dyDescent="0.4">
      <c r="J121" s="2"/>
    </row>
    <row r="122" spans="10:15" ht="13.9" customHeight="1" x14ac:dyDescent="0.4">
      <c r="J122" s="2"/>
    </row>
    <row r="123" spans="10:15" ht="13.9" customHeight="1" x14ac:dyDescent="0.4">
      <c r="J123" s="2"/>
    </row>
    <row r="124" spans="10:15" ht="13.9" customHeight="1" x14ac:dyDescent="0.4">
      <c r="J124" s="2"/>
    </row>
    <row r="125" spans="10:15" ht="13.9" customHeight="1" x14ac:dyDescent="0.4">
      <c r="J125" s="2"/>
      <c r="O125" s="9" t="s">
        <v>11</v>
      </c>
    </row>
    <row r="126" spans="10:15" ht="13.9" customHeight="1" x14ac:dyDescent="0.4">
      <c r="J126" s="2"/>
    </row>
    <row r="127" spans="10:15" ht="13.9" customHeight="1" x14ac:dyDescent="0.4">
      <c r="J127" s="2"/>
    </row>
    <row r="128" spans="10:15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5" ht="13.9" customHeight="1" x14ac:dyDescent="0.4">
      <c r="J465" s="2"/>
    </row>
    <row r="466" spans="10:15" ht="13.9" customHeight="1" x14ac:dyDescent="0.4">
      <c r="J466" s="2"/>
    </row>
    <row r="467" spans="10:15" ht="13.9" customHeight="1" x14ac:dyDescent="0.4">
      <c r="J467" s="2"/>
    </row>
    <row r="468" spans="10:15" ht="13.9" customHeight="1" x14ac:dyDescent="0.4">
      <c r="J468" s="2"/>
    </row>
    <row r="469" spans="10:15" ht="13.9" customHeight="1" x14ac:dyDescent="0.4">
      <c r="J469" s="2"/>
      <c r="O469" s="9" t="s">
        <v>22</v>
      </c>
    </row>
    <row r="470" spans="10:15" ht="13.9" customHeight="1" x14ac:dyDescent="0.4">
      <c r="J470" s="2"/>
    </row>
    <row r="471" spans="10:15" ht="13.9" customHeight="1" x14ac:dyDescent="0.4">
      <c r="J471" s="2"/>
    </row>
    <row r="472" spans="10:15" ht="13.9" customHeight="1" x14ac:dyDescent="0.4">
      <c r="J472" s="2"/>
    </row>
    <row r="473" spans="10:15" ht="13.9" customHeight="1" x14ac:dyDescent="0.4">
      <c r="J473" s="2"/>
    </row>
    <row r="474" spans="10:15" ht="13.9" customHeight="1" x14ac:dyDescent="0.4">
      <c r="J474" s="2"/>
    </row>
    <row r="475" spans="10:15" ht="13.9" customHeight="1" x14ac:dyDescent="0.4">
      <c r="J475" s="2"/>
    </row>
    <row r="476" spans="10:15" ht="13.9" customHeight="1" x14ac:dyDescent="0.4">
      <c r="J476" s="2"/>
    </row>
    <row r="477" spans="10:15" ht="13.9" customHeight="1" x14ac:dyDescent="0.4">
      <c r="J477" s="2"/>
    </row>
    <row r="478" spans="10:15" ht="13.9" customHeight="1" x14ac:dyDescent="0.4">
      <c r="J478" s="2"/>
    </row>
    <row r="479" spans="10:15" ht="13.9" customHeight="1" x14ac:dyDescent="0.4">
      <c r="J479" s="2"/>
    </row>
    <row r="480" spans="10:15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4gbaAGXZZXNz2Jy1dY9pJ5Vb3v3ADV1CxWwxQOREqMulT5LohL8U4gpqSok+4fDtStxw91ErOFFqlomzQ5PsWQ==" saltValue="TLWAEfInNEL1x+ZWajYqAw==" spinCount="100000" sheet="1" formatCells="0" formatColumns="0" formatRows="0"/>
  <mergeCells count="2">
    <mergeCell ref="B1:C1"/>
    <mergeCell ref="D1:F1"/>
  </mergeCells>
  <phoneticPr fontId="1"/>
  <hyperlinks>
    <hyperlink ref="O125" location="'3-6'!D787" display="'3-6'!D787" xr:uid="{40570FFD-95CB-4B39-8916-C3B5AFD18646}"/>
    <hyperlink ref="O469" location="'3-6'!D483" display="'3-6'!D483" xr:uid="{D42DAADF-B720-4936-B6DA-1CC6925052BF}"/>
    <hyperlink ref="E10" location="目次!C9" display="目次!C9" xr:uid="{0287655F-4B98-421D-BA63-DDA88BC9E345}"/>
    <hyperlink ref="I1" location="目次!A1" display="目次!A1" xr:uid="{8B767CFD-EA0A-4A50-BF2D-82EE5B772D15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7761-9C00-4B9D-AF4A-DDC99B04378D}">
  <sheetPr codeName="Sheet24">
    <tabColor theme="4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125" style="2" customWidth="1"/>
    <col min="10" max="16384" width="3.625" style="1"/>
  </cols>
  <sheetData>
    <row r="1" spans="1:9" s="2" customFormat="1" ht="52.9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"３： "&amp;目次!D11</f>
        <v xml:space="preserve">３： </v>
      </c>
      <c r="E1" s="171"/>
      <c r="F1" s="171"/>
      <c r="G1" s="157" t="str" cm="1">
        <f t="array" aca="1" ref="G1" ca="1">RIGHT(CELL("filename",A1),LEN(CELL("filename",A1))-FIND("]",CELL("filename",A1)))</f>
        <v>3-7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3-7-4-4_StepOne</v>
      </c>
      <c r="B2" s="66" t="str">
        <f ca="1">$G$1&amp;"-4-5"&amp;"_StepOne"</f>
        <v>3-7-4-5_StepOne</v>
      </c>
      <c r="C2" s="67" t="str">
        <f ca="1">$G$1&amp;"-4-6"&amp;"_StepOne"</f>
        <v>3-7-4-6_StepOne</v>
      </c>
      <c r="D2" s="85" t="str">
        <f ca="1">$G$1&amp;"-5-4"&amp;"_StepOne"</f>
        <v>3-7-5-4_StepOne</v>
      </c>
      <c r="E2" s="86" t="str">
        <f ca="1">$G$1&amp;"-5-5"&amp;"_StepOne"</f>
        <v>3-7-5-5_StepOne</v>
      </c>
      <c r="F2" s="67" t="str">
        <f ca="1">$G$1&amp;"-5-6"&amp;"_StepOne"</f>
        <v>3-7-5-6_StepOne</v>
      </c>
      <c r="G2" s="62" t="str">
        <f ca="1">$G$1&amp;"-6-4"&amp;"_StepOne"</f>
        <v>3-7-6-4_StepOne</v>
      </c>
      <c r="H2" s="66" t="str">
        <f ca="1">$G$1&amp;"-6-5"&amp;"_StepOne"</f>
        <v>3-7-6-5_StepOne</v>
      </c>
      <c r="I2" s="67" t="str">
        <f ca="1">$G$1&amp;"-6-6"&amp;"_StepOne"</f>
        <v>3-7-6-6_StepOne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3-7-4-3_StepOne</v>
      </c>
      <c r="B4" s="57" t="str">
        <f ca="1">HYPERLINK("#D8",$G$1&amp;"-4 up")</f>
        <v>3-7-4 up</v>
      </c>
      <c r="C4" s="68" t="str">
        <f ca="1">$G$1&amp;"-4-7"&amp;"_StepOne"</f>
        <v>3-7-4-7_StepOne</v>
      </c>
      <c r="D4" s="81" t="str">
        <f ca="1">$G$1&amp;"-5-3"&amp;"_StepOne"</f>
        <v>3-7-5-3_StepOne</v>
      </c>
      <c r="E4" s="56" t="str">
        <f ca="1">HYPERLINK("#E8",$G$1&amp;"-5 up")</f>
        <v>3-7-5 up</v>
      </c>
      <c r="F4" s="84" t="str">
        <f ca="1">$G$1&amp;"-5-7"&amp;"_StepOne"</f>
        <v>3-7-5-7_StepOne</v>
      </c>
      <c r="G4" s="81" t="str">
        <f ca="1">$G$1&amp;"-6-3"&amp;"_StepOne"</f>
        <v>3-7-6-3_StepOne</v>
      </c>
      <c r="H4" s="57" t="str">
        <f ca="1">HYPERLINK("#F8",$G$1&amp;"-6 up")</f>
        <v>3-7-6 up</v>
      </c>
      <c r="I4" s="68" t="str">
        <f ca="1">$G$1&amp;"-6-7"&amp;"_StepOne"</f>
        <v>3-7-6-7_StepOne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3-7-4-2_StepOne</v>
      </c>
      <c r="B6" s="78" t="str">
        <f ca="1">$G$1&amp;"-4-1"&amp;"_StepOne"</f>
        <v>3-7-4-1_StepOne</v>
      </c>
      <c r="C6" s="69" t="str">
        <f ca="1">$G$1&amp;"-4-8"&amp;"_StepOne"</f>
        <v>3-7-4-8_StepOne</v>
      </c>
      <c r="D6" s="81" t="str">
        <f ca="1">$G$1&amp;"-5-2"&amp;"_StepOne"</f>
        <v>3-7-5-2_StepOne</v>
      </c>
      <c r="E6" s="78" t="str">
        <f ca="1">$G$1&amp;"-5-1"&amp;"_StepOne"</f>
        <v>3-7-5-1_StepOne</v>
      </c>
      <c r="F6" s="69" t="str">
        <f ca="1">$G$1&amp;"-5-8"&amp;"_StepOne"</f>
        <v>3-7-5-8_StepOne</v>
      </c>
      <c r="G6" s="88" t="str">
        <f ca="1">$G$1&amp;"-6-2"&amp;"_StepOne"</f>
        <v>3-7-6-2_StepOne</v>
      </c>
      <c r="H6" s="87" t="str">
        <f ca="1">$G$1&amp;"-6-1"&amp;"_StepOne"</f>
        <v>3-7-6-1_StepOne</v>
      </c>
      <c r="I6" s="89" t="str">
        <f ca="1">$G$1&amp;"-6-8"&amp;"_StepOne"</f>
        <v>3-7-6-8_StepOne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3-7-3-4_StepOne</v>
      </c>
      <c r="B8" s="82" t="str">
        <f ca="1">$G$1&amp;"-3-5"&amp;"_StepOne"</f>
        <v>3-7-3-5_StepOne</v>
      </c>
      <c r="C8" s="83" t="str">
        <f ca="1">$G$1&amp;"-3-6"&amp;"_StepOne"</f>
        <v>3-7-3-6_StepOne</v>
      </c>
      <c r="D8" s="71" t="str">
        <f ca="1">HYPERLINK("#B4",$G$1&amp;"-4"&amp;" down")</f>
        <v>3-7-4 down</v>
      </c>
      <c r="E8" s="72" t="str">
        <f ca="1">HYPERLINK("#E4",$G$1&amp;"-5"&amp;" down")</f>
        <v>3-7-5 down</v>
      </c>
      <c r="F8" s="58" t="str">
        <f ca="1">HYPERLINK("#H4",$G$1&amp;"-6"&amp;" down")</f>
        <v>3-7-6 down</v>
      </c>
      <c r="G8" s="77" t="str">
        <f ca="1">$G$1&amp;"-7-4"&amp;"_StepOne"</f>
        <v>3-7-7-4_StepOne</v>
      </c>
      <c r="H8" s="87" t="str">
        <f ca="1">$G$1&amp;"-7-5"&amp;"_StepOne"</f>
        <v>3-7-7-5_StepOne</v>
      </c>
      <c r="I8" s="67" t="str">
        <f ca="1">$G$1&amp;"-7-6"&amp;"_StepOne"</f>
        <v>3-7-7-6_StepOne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3-7-3-3_StepOne</v>
      </c>
      <c r="B10" s="57" t="str">
        <f ca="1">HYPERLINK("#D10",$G$1&amp;"-3 up")</f>
        <v>3-7-3 up</v>
      </c>
      <c r="C10" s="68" t="str">
        <f ca="1">$G$1&amp;"-3-7"&amp;"_StepOne"</f>
        <v>3-7-3-7_StepOne</v>
      </c>
      <c r="D10" s="70" t="str">
        <f ca="1">HYPERLINK("#B10",$G$1&amp;"-3"&amp;" down")</f>
        <v>3-7-3 down</v>
      </c>
      <c r="E10" s="15" t="str">
        <f ca="1">$G$1&amp;" up"</f>
        <v>3-7 up</v>
      </c>
      <c r="F10" s="59" t="str">
        <f ca="1">HYPERLINK("#H10",$G$1&amp;"-7"&amp;" down")</f>
        <v>3-7-7 down</v>
      </c>
      <c r="G10" s="90" t="str">
        <f ca="1">$G$1&amp;"-7-3"&amp;"_StepOne"</f>
        <v>3-7-7-3_StepOne</v>
      </c>
      <c r="H10" s="56" t="str">
        <f ca="1">HYPERLINK("#F10",$G$1&amp;"-7 up")</f>
        <v>3-7-7 up</v>
      </c>
      <c r="I10" s="68" t="str">
        <f ca="1">$G$1&amp;"-7-7"&amp;"_StepOne"</f>
        <v>3-7-7-7_StepOne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51" t="str">
        <f>IF(目次!C11="","",目次!C11)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3-7-3-2_StepOne</v>
      </c>
      <c r="B12" s="79" t="str">
        <f ca="1">$G$1&amp;"-3-1"&amp;"_StepOne"</f>
        <v>3-7-3-1_StepOne</v>
      </c>
      <c r="C12" s="69" t="str">
        <f ca="1">$G$1&amp;"-3-8"&amp;"_StepOne"</f>
        <v>3-7-3-8_StepOne</v>
      </c>
      <c r="D12" s="70" t="str">
        <f ca="1">HYPERLINK("#B16",$G$1&amp;"-2"&amp;" down")</f>
        <v>3-7-2 down</v>
      </c>
      <c r="E12" s="55" t="str">
        <f ca="1">HYPERLINK("#E16",$G$1&amp;"-1"&amp;" down")</f>
        <v>3-7-1 down</v>
      </c>
      <c r="F12" s="59" t="str">
        <f ca="1">HYPERLINK("#H16",$G$1&amp;"-8"&amp;" down")</f>
        <v>3-7-8 down</v>
      </c>
      <c r="G12" s="77" t="str">
        <f ca="1">$G$1&amp;"-7-2"&amp;"_StepOne"</f>
        <v>3-7-7-2_StepOne</v>
      </c>
      <c r="H12" s="63" t="str">
        <f ca="1">$G$1&amp;"-7-1"&amp;"_StepOne"</f>
        <v>3-7-7-1_StepOne</v>
      </c>
      <c r="I12" s="69" t="str">
        <f ca="1">$G$1&amp;"-7-8"&amp;"_StepOne"</f>
        <v>3-7-7-8_StepOne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3-7-2-4_StepOne</v>
      </c>
      <c r="B14" s="63" t="str">
        <f ca="1">$G$1&amp;"-2-5"&amp;"_StepOne"</f>
        <v>3-7-2-5_StepOne</v>
      </c>
      <c r="C14" s="77" t="str">
        <f ca="1">$G$1&amp;"-2-6"&amp;"_StepOne"</f>
        <v>3-7-2-6_StepOne</v>
      </c>
      <c r="D14" s="62" t="str">
        <f ca="1">$G$1&amp;"-1-4"&amp;"_StepOne"</f>
        <v>3-7-1-4_StepOne</v>
      </c>
      <c r="E14" s="66" t="str">
        <f ca="1">$G$1&amp;"-1-5"&amp;"_StepOne"</f>
        <v>3-7-1-5_StepOne</v>
      </c>
      <c r="F14" s="67" t="str">
        <f ca="1">$G$1&amp;"-1-6"&amp;"_StepOne"</f>
        <v>3-7-1-6_StepOne</v>
      </c>
      <c r="G14" s="85" t="str">
        <f ca="1">$G$1&amp;"-8-4"&amp;"_StepOne"</f>
        <v>3-7-8-4_StepOne</v>
      </c>
      <c r="H14" s="82" t="str">
        <f ca="1">$G$1&amp;"-8-5"&amp;"_StepOne"</f>
        <v>3-7-8-5_StepOne</v>
      </c>
      <c r="I14" s="89" t="str">
        <f ca="1">$G$1&amp;"-8-6"&amp;"_StepOne"</f>
        <v>3-7-8-6_StepOne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3-7-2-3_StepOne</v>
      </c>
      <c r="B16" s="57" t="str">
        <f ca="1">HYPERLINK("#D12",$G$1&amp;"-2 up")</f>
        <v>3-7-2 up</v>
      </c>
      <c r="C16" s="77" t="str">
        <f ca="1">$G$1&amp;"-2-7"&amp;"_StepOne"</f>
        <v>3-7-2-7_StepOne</v>
      </c>
      <c r="D16" s="65" t="str">
        <f ca="1">$G$1&amp;"-1-3"&amp;"_StepOne"</f>
        <v>3-7-1-3_StepOne</v>
      </c>
      <c r="E16" s="56" t="str">
        <f ca="1">HYPERLINK("#E12",$G$1&amp;"-1"&amp;" up")</f>
        <v>3-7-1 up</v>
      </c>
      <c r="F16" s="68" t="str">
        <f ca="1">$G$1&amp;"-1-7"&amp;"_StepOne"</f>
        <v>3-7-1-7_StepOne</v>
      </c>
      <c r="G16" s="65" t="str">
        <f ca="1">$G$1&amp;"-8-3"&amp;"_StepOne"</f>
        <v>3-7-8-3_StepOne</v>
      </c>
      <c r="H16" s="57" t="str">
        <f ca="1">HYPERLINK("#F12",$G$1&amp;"-8 up")</f>
        <v>3-7-8 up</v>
      </c>
      <c r="I16" s="68" t="str">
        <f ca="1">$G$1&amp;"-8-7"&amp;"_StepOne"</f>
        <v>3-7-8-7_StepOne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3-7-2-2_StepOne</v>
      </c>
      <c r="B18" s="73" t="str">
        <f ca="1">$G$1&amp;"-2-1"&amp;"_StepOne"</f>
        <v>3-7-2-1_StepOne</v>
      </c>
      <c r="C18" s="78" t="str">
        <f ca="1">$G$1&amp;"-2-8"&amp;"_StepOne"</f>
        <v>3-7-2-8_StepOne</v>
      </c>
      <c r="D18" s="64" t="str">
        <f ca="1">$G$1&amp;"-1-2"&amp;"_StepOne"</f>
        <v>3-7-1-2_StepOne</v>
      </c>
      <c r="E18" s="63" t="str">
        <f ca="1">$G$1&amp;"-1-1"&amp;"_StepOne"</f>
        <v>3-7-1-1_StepOne</v>
      </c>
      <c r="F18" s="69" t="str">
        <f ca="1">$G$1&amp;"-1-8"&amp;"_StepOne"</f>
        <v>3-7-1-8_StepOne</v>
      </c>
      <c r="G18" s="80" t="str">
        <f ca="1">$G$1&amp;"-8-2"&amp;"_StepOne"</f>
        <v>3-7-8-2_StepOne</v>
      </c>
      <c r="H18" s="63" t="str">
        <f ca="1">$G$1&amp;"-8-1"&amp;"_StepOne"</f>
        <v>3-7-8-1_StepOne</v>
      </c>
      <c r="I18" s="69" t="str">
        <f ca="1">$G$1&amp;"-8-8"&amp;"_StepOne"</f>
        <v>3-7-8-8_StepOne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GDiy5J9vuQ6bs5bIiEJrH0079musUCo8QtnfFmeLh2V+BXepF75aoueQTmZ9L+xCprtUi7BK1IMqS9eRTincwA==" saltValue="vNNTj/43vlDR78JUvIZYEA==" spinCount="100000" sheet="1" formatCells="0" formatColumns="0" formatRows="0"/>
  <mergeCells count="2">
    <mergeCell ref="B1:C1"/>
    <mergeCell ref="D1:F1"/>
  </mergeCells>
  <phoneticPr fontId="1"/>
  <hyperlinks>
    <hyperlink ref="E10" location="目次!C12" display="目次!C12" xr:uid="{20CC5EAE-250D-4B12-BF9C-45F126AC4194}"/>
    <hyperlink ref="I1" location="目次!A1" display="目次!A1" xr:uid="{133B7D17-A604-451B-A44B-7EE2794D9632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3349D-57D3-4186-838E-D2D1643B7B46}">
  <sheetPr codeName="Sheet25">
    <tabColor theme="4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4.6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"３： "&amp;目次!D11</f>
        <v xml:space="preserve">３： </v>
      </c>
      <c r="E1" s="171"/>
      <c r="F1" s="171"/>
      <c r="G1" s="157" t="str" cm="1">
        <f t="array" aca="1" ref="G1" ca="1">RIGHT(CELL("filename",A1),LEN(CELL("filename",A1))-FIND("]",CELL("filename",A1)))</f>
        <v>3-8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3-8-4-4_StepOne</v>
      </c>
      <c r="B2" s="66" t="str">
        <f ca="1">$G$1&amp;"-4-5"&amp;"_StepOne"</f>
        <v>3-8-4-5_StepOne</v>
      </c>
      <c r="C2" s="67" t="str">
        <f ca="1">$G$1&amp;"-4-6"&amp;"_StepOne"</f>
        <v>3-8-4-6_StepOne</v>
      </c>
      <c r="D2" s="85" t="str">
        <f ca="1">$G$1&amp;"-5-4"&amp;"_StepOne"</f>
        <v>3-8-5-4_StepOne</v>
      </c>
      <c r="E2" s="86" t="str">
        <f ca="1">$G$1&amp;"-5-5"&amp;"_StepOne"</f>
        <v>3-8-5-5_StepOne</v>
      </c>
      <c r="F2" s="67" t="str">
        <f ca="1">$G$1&amp;"-5-6"&amp;"_StepOne"</f>
        <v>3-8-5-6_StepOne</v>
      </c>
      <c r="G2" s="62" t="str">
        <f ca="1">$G$1&amp;"-6-4"&amp;"_StepOne"</f>
        <v>3-8-6-4_StepOne</v>
      </c>
      <c r="H2" s="66" t="str">
        <f ca="1">$G$1&amp;"-6-5"&amp;"_StepOne"</f>
        <v>3-8-6-5_StepOne</v>
      </c>
      <c r="I2" s="67" t="str">
        <f ca="1">$G$1&amp;"-6-6"&amp;"_StepOne"</f>
        <v>3-8-6-6_StepOne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3-8-4-3_StepOne</v>
      </c>
      <c r="B4" s="57" t="str">
        <f ca="1">HYPERLINK("#D8",$G$1&amp;"-4 up")</f>
        <v>3-8-4 up</v>
      </c>
      <c r="C4" s="68" t="str">
        <f ca="1">$G$1&amp;"-4-7"&amp;"_StepOne"</f>
        <v>3-8-4-7_StepOne</v>
      </c>
      <c r="D4" s="81" t="str">
        <f ca="1">$G$1&amp;"-5-3"&amp;"_StepOne"</f>
        <v>3-8-5-3_StepOne</v>
      </c>
      <c r="E4" s="56" t="str">
        <f ca="1">HYPERLINK("#E8",$G$1&amp;"-5 up")</f>
        <v>3-8-5 up</v>
      </c>
      <c r="F4" s="84" t="str">
        <f ca="1">$G$1&amp;"-5-7"&amp;"_StepOne"</f>
        <v>3-8-5-7_StepOne</v>
      </c>
      <c r="G4" s="81" t="str">
        <f ca="1">$G$1&amp;"-6-3"&amp;"_StepOne"</f>
        <v>3-8-6-3_StepOne</v>
      </c>
      <c r="H4" s="57" t="str">
        <f ca="1">HYPERLINK("#F8",$G$1&amp;"-6 up")</f>
        <v>3-8-6 up</v>
      </c>
      <c r="I4" s="68" t="str">
        <f ca="1">$G$1&amp;"-6-7"&amp;"_StepOne"</f>
        <v>3-8-6-7_StepOne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3-8-4-2_StepOne</v>
      </c>
      <c r="B6" s="78" t="str">
        <f ca="1">$G$1&amp;"-4-1"&amp;"_StepOne"</f>
        <v>3-8-4-1_StepOne</v>
      </c>
      <c r="C6" s="69" t="str">
        <f ca="1">$G$1&amp;"-4-8"&amp;"_StepOne"</f>
        <v>3-8-4-8_StepOne</v>
      </c>
      <c r="D6" s="81" t="str">
        <f ca="1">$G$1&amp;"-5-2"&amp;"_StepOne"</f>
        <v>3-8-5-2_StepOne</v>
      </c>
      <c r="E6" s="78" t="str">
        <f ca="1">$G$1&amp;"-5-1"&amp;"_StepOne"</f>
        <v>3-8-5-1_StepOne</v>
      </c>
      <c r="F6" s="69" t="str">
        <f ca="1">$G$1&amp;"-5-8"&amp;"_StepOne"</f>
        <v>3-8-5-8_StepOne</v>
      </c>
      <c r="G6" s="88" t="str">
        <f ca="1">$G$1&amp;"-6-2"&amp;"_StepOne"</f>
        <v>3-8-6-2_StepOne</v>
      </c>
      <c r="H6" s="87" t="str">
        <f ca="1">$G$1&amp;"-6-1"&amp;"_StepOne"</f>
        <v>3-8-6-1_StepOne</v>
      </c>
      <c r="I6" s="89" t="str">
        <f ca="1">$G$1&amp;"-6-8"&amp;"_StepOne"</f>
        <v>3-8-6-8_StepOne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3-8-3-4_StepOne</v>
      </c>
      <c r="B8" s="82" t="str">
        <f ca="1">$G$1&amp;"-3-5"&amp;"_StepOne"</f>
        <v>3-8-3-5_StepOne</v>
      </c>
      <c r="C8" s="83" t="str">
        <f ca="1">$G$1&amp;"-3-6"&amp;"_StepOne"</f>
        <v>3-8-3-6_StepOne</v>
      </c>
      <c r="D8" s="71" t="str">
        <f ca="1">HYPERLINK("#B4",$G$1&amp;"-4"&amp;" down")</f>
        <v>3-8-4 down</v>
      </c>
      <c r="E8" s="72" t="str">
        <f ca="1">HYPERLINK("#E4",$G$1&amp;"-5"&amp;" down")</f>
        <v>3-8-5 down</v>
      </c>
      <c r="F8" s="58" t="str">
        <f ca="1">HYPERLINK("#H4",$G$1&amp;"-6"&amp;" down")</f>
        <v>3-8-6 down</v>
      </c>
      <c r="G8" s="77" t="str">
        <f ca="1">$G$1&amp;"-7-4"&amp;"_StepOne"</f>
        <v>3-8-7-4_StepOne</v>
      </c>
      <c r="H8" s="87" t="str">
        <f ca="1">$G$1&amp;"-7-5"&amp;"_StepOne"</f>
        <v>3-8-7-5_StepOne</v>
      </c>
      <c r="I8" s="67" t="str">
        <f ca="1">$G$1&amp;"-7-6"&amp;"_StepOne"</f>
        <v>3-8-7-6_StepOne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3-8-3-3_StepOne</v>
      </c>
      <c r="B10" s="57" t="str">
        <f ca="1">HYPERLINK("#D10",$G$1&amp;"-3 up")</f>
        <v>3-8-3 up</v>
      </c>
      <c r="C10" s="68" t="str">
        <f ca="1">$G$1&amp;"-3-7"&amp;"_StepOne"</f>
        <v>3-8-3-7_StepOne</v>
      </c>
      <c r="D10" s="70" t="str">
        <f ca="1">HYPERLINK("#B10",$G$1&amp;"-3"&amp;" down")</f>
        <v>3-8-3 down</v>
      </c>
      <c r="E10" s="14" t="str">
        <f ca="1">$G$1&amp;" up"</f>
        <v>3-8 up</v>
      </c>
      <c r="F10" s="59" t="str">
        <f ca="1">HYPERLINK("#H10",$G$1&amp;"-7"&amp;" down")</f>
        <v>3-8-7 down</v>
      </c>
      <c r="G10" s="90" t="str">
        <f ca="1">$G$1&amp;"-7-3"&amp;"_StepOne"</f>
        <v>3-8-7-3_StepOne</v>
      </c>
      <c r="H10" s="56" t="str">
        <f ca="1">HYPERLINK("#F10",$G$1&amp;"-7 up")</f>
        <v>3-8-7 up</v>
      </c>
      <c r="I10" s="68" t="str">
        <f ca="1">$G$1&amp;"-7-7"&amp;"_StepOne"</f>
        <v>3-8-7-7_StepOne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IF(目次!C13="","",目次!C13)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3-8-3-2_StepOne</v>
      </c>
      <c r="B12" s="79" t="str">
        <f ca="1">$G$1&amp;"-3-1"&amp;"_StepOne"</f>
        <v>3-8-3-1_StepOne</v>
      </c>
      <c r="C12" s="69" t="str">
        <f ca="1">$G$1&amp;"-3-8"&amp;"_StepOne"</f>
        <v>3-8-3-8_StepOne</v>
      </c>
      <c r="D12" s="70" t="str">
        <f ca="1">HYPERLINK("#B16",$G$1&amp;"-2"&amp;" down")</f>
        <v>3-8-2 down</v>
      </c>
      <c r="E12" s="55" t="str">
        <f ca="1">HYPERLINK("#E16",$G$1&amp;"-1"&amp;" down")</f>
        <v>3-8-1 down</v>
      </c>
      <c r="F12" s="59" t="str">
        <f ca="1">HYPERLINK("#H16",$G$1&amp;"-8"&amp;" down")</f>
        <v>3-8-8 down</v>
      </c>
      <c r="G12" s="77" t="str">
        <f ca="1">$G$1&amp;"-7-2"&amp;"_StepOne"</f>
        <v>3-8-7-2_StepOne</v>
      </c>
      <c r="H12" s="63" t="str">
        <f ca="1">$G$1&amp;"-7-1"&amp;"_StepOne"</f>
        <v>3-8-7-1_StepOne</v>
      </c>
      <c r="I12" s="69" t="str">
        <f ca="1">$G$1&amp;"-7-8"&amp;"_StepOne"</f>
        <v>3-8-7-8_StepOne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3-8-2-4_StepOne</v>
      </c>
      <c r="B14" s="63" t="str">
        <f ca="1">$G$1&amp;"-2-5"&amp;"_StepOne"</f>
        <v>3-8-2-5_StepOne</v>
      </c>
      <c r="C14" s="77" t="str">
        <f ca="1">$G$1&amp;"-2-6"&amp;"_StepOne"</f>
        <v>3-8-2-6_StepOne</v>
      </c>
      <c r="D14" s="62" t="str">
        <f ca="1">$G$1&amp;"-1-4"&amp;"_StepOne"</f>
        <v>3-8-1-4_StepOne</v>
      </c>
      <c r="E14" s="66" t="str">
        <f ca="1">$G$1&amp;"-1-5"&amp;"_StepOne"</f>
        <v>3-8-1-5_StepOne</v>
      </c>
      <c r="F14" s="67" t="str">
        <f ca="1">$G$1&amp;"-1-6"&amp;"_StepOne"</f>
        <v>3-8-1-6_StepOne</v>
      </c>
      <c r="G14" s="85" t="str">
        <f ca="1">$G$1&amp;"-8-4"&amp;"_StepOne"</f>
        <v>3-8-8-4_StepOne</v>
      </c>
      <c r="H14" s="82" t="str">
        <f ca="1">$G$1&amp;"-8-5"&amp;"_StepOne"</f>
        <v>3-8-8-5_StepOne</v>
      </c>
      <c r="I14" s="89" t="str">
        <f ca="1">$G$1&amp;"-8-6"&amp;"_StepOne"</f>
        <v>3-8-8-6_StepOne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3-8-2-3_StepOne</v>
      </c>
      <c r="B16" s="57" t="str">
        <f ca="1">HYPERLINK("#D12",$G$1&amp;"-2 up")</f>
        <v>3-8-2 up</v>
      </c>
      <c r="C16" s="77" t="str">
        <f ca="1">$G$1&amp;"-2-7"&amp;"_StepOne"</f>
        <v>3-8-2-7_StepOne</v>
      </c>
      <c r="D16" s="65" t="str">
        <f ca="1">$G$1&amp;"-1-3"&amp;"_StepOne"</f>
        <v>3-8-1-3_StepOne</v>
      </c>
      <c r="E16" s="56" t="str">
        <f ca="1">HYPERLINK("#E12",$G$1&amp;"-1"&amp;" up")</f>
        <v>3-8-1 up</v>
      </c>
      <c r="F16" s="68" t="str">
        <f ca="1">$G$1&amp;"-1-7"&amp;"_StepOne"</f>
        <v>3-8-1-7_StepOne</v>
      </c>
      <c r="G16" s="65" t="str">
        <f ca="1">$G$1&amp;"-8-3"&amp;"_StepOne"</f>
        <v>3-8-8-3_StepOne</v>
      </c>
      <c r="H16" s="57" t="str">
        <f ca="1">HYPERLINK("#F12",$G$1&amp;"-8 up")</f>
        <v>3-8-8 up</v>
      </c>
      <c r="I16" s="68" t="str">
        <f ca="1">$G$1&amp;"-8-7"&amp;"_StepOne"</f>
        <v>3-8-8-7_StepOne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3-8-2-2_StepOne</v>
      </c>
      <c r="B18" s="73" t="str">
        <f ca="1">$G$1&amp;"-2-1"&amp;"_StepOne"</f>
        <v>3-8-2-1_StepOne</v>
      </c>
      <c r="C18" s="78" t="str">
        <f ca="1">$G$1&amp;"-2-8"&amp;"_StepOne"</f>
        <v>3-8-2-8_StepOne</v>
      </c>
      <c r="D18" s="64" t="str">
        <f ca="1">$G$1&amp;"-1-2"&amp;"_StepOne"</f>
        <v>3-8-1-2_StepOne</v>
      </c>
      <c r="E18" s="63" t="str">
        <f ca="1">$G$1&amp;"-1-1"&amp;"_StepOne"</f>
        <v>3-8-1-1_StepOne</v>
      </c>
      <c r="F18" s="69" t="str">
        <f ca="1">$G$1&amp;"-1-8"&amp;"_StepOne"</f>
        <v>3-8-1-8_StepOne</v>
      </c>
      <c r="G18" s="80" t="str">
        <f ca="1">$G$1&amp;"-8-2"&amp;"_StepOne"</f>
        <v>3-8-8-2_StepOne</v>
      </c>
      <c r="H18" s="63" t="str">
        <f ca="1">$G$1&amp;"-8-1"&amp;"_StepOne"</f>
        <v>3-8-8-1_StepOne</v>
      </c>
      <c r="I18" s="69" t="str">
        <f ca="1">$G$1&amp;"-8-8"&amp;"_StepOne"</f>
        <v>3-8-8-8_StepOne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zSgi4sLMBt8PgecZ86w31FVJF/SfeESJIU6HsYo0x+YkZZ4eYnJ5zj+vTtHZ5uSpXI3qodEof3q+uhhRnhSz2A==" saltValue="pu4f7Wr2ZqWgwu2MmhoWhA==" spinCount="100000" sheet="1" formatCells="0" formatColumns="0" formatRows="0"/>
  <mergeCells count="2">
    <mergeCell ref="B1:C1"/>
    <mergeCell ref="D1:F1"/>
  </mergeCells>
  <phoneticPr fontId="1"/>
  <hyperlinks>
    <hyperlink ref="E10" location="目次!C14" display="目次!C14" xr:uid="{0D7D125A-E0B8-4DAB-ABC1-DA447C1CF314}"/>
    <hyperlink ref="I1" location="目次!A1" display="目次!A1" xr:uid="{6FC56D7F-3F28-44CC-A807-E2ADD48356B1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DCCFE-617F-44F2-91FD-8DF623B89129}">
  <sheetPr codeName="Sheet26">
    <tabColor theme="5" tint="0.79998168889431442"/>
  </sheetPr>
  <dimension ref="A1:J1384"/>
  <sheetViews>
    <sheetView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2.9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"４： "&amp;目次!D9</f>
        <v xml:space="preserve">４： </v>
      </c>
      <c r="E1" s="171"/>
      <c r="F1" s="171"/>
      <c r="G1" s="157" t="str" cm="1">
        <f t="array" aca="1" ref="G1" ca="1">RIGHT(CELL("filename",A1),LEN(CELL("filename",A1))-FIND("]",CELL("filename",A1)))</f>
        <v>4-1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4-1-4-4_StepOne</v>
      </c>
      <c r="B2" s="66" t="str">
        <f ca="1">$G$1&amp;"-4-5"&amp;"_StepOne"</f>
        <v>4-1-4-5_StepOne</v>
      </c>
      <c r="C2" s="67" t="str">
        <f ca="1">$G$1&amp;"-4-6"&amp;"_StepOne"</f>
        <v>4-1-4-6_StepOne</v>
      </c>
      <c r="D2" s="85" t="str">
        <f ca="1">$G$1&amp;"-5-4"&amp;"_StepOne"</f>
        <v>4-1-5-4_StepOne</v>
      </c>
      <c r="E2" s="86" t="str">
        <f ca="1">$G$1&amp;"-5-5"&amp;"_StepOne"</f>
        <v>4-1-5-5_StepOne</v>
      </c>
      <c r="F2" s="67" t="str">
        <f ca="1">$G$1&amp;"-5-6"&amp;"_StepOne"</f>
        <v>4-1-5-6_StepOne</v>
      </c>
      <c r="G2" s="62" t="str">
        <f ca="1">$G$1&amp;"-6-4"&amp;"_StepOne"</f>
        <v>4-1-6-4_StepOne</v>
      </c>
      <c r="H2" s="66" t="str">
        <f ca="1">$G$1&amp;"-6-5"&amp;"_StepOne"</f>
        <v>4-1-6-5_StepOne</v>
      </c>
      <c r="I2" s="67" t="str">
        <f ca="1">$G$1&amp;"-6-6"&amp;"_StepOne"</f>
        <v>4-1-6-6_StepOne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4-1-4-3_StepOne</v>
      </c>
      <c r="B4" s="57" t="str">
        <f ca="1">HYPERLINK("#D8",$G$1&amp;"-4 up")</f>
        <v>4-1-4 up</v>
      </c>
      <c r="C4" s="68" t="str">
        <f ca="1">$G$1&amp;"-4-7"&amp;"_StepOne"</f>
        <v>4-1-4-7_StepOne</v>
      </c>
      <c r="D4" s="81" t="str">
        <f ca="1">$G$1&amp;"-5-3"&amp;"_StepOne"</f>
        <v>4-1-5-3_StepOne</v>
      </c>
      <c r="E4" s="56" t="str">
        <f ca="1">HYPERLINK("#E8",$G$1&amp;"-5 up")</f>
        <v>4-1-5 up</v>
      </c>
      <c r="F4" s="84" t="str">
        <f ca="1">$G$1&amp;"-5-7"&amp;"_StepOne"</f>
        <v>4-1-5-7_StepOne</v>
      </c>
      <c r="G4" s="81" t="str">
        <f ca="1">$G$1&amp;"-6-3"&amp;"_StepOne"</f>
        <v>4-1-6-3_StepOne</v>
      </c>
      <c r="H4" s="57" t="str">
        <f ca="1">HYPERLINK("#F8",$G$1&amp;"-6 up")</f>
        <v>4-1-6 up</v>
      </c>
      <c r="I4" s="68" t="str">
        <f ca="1">$G$1&amp;"-6-7"&amp;"_StepOne"</f>
        <v>4-1-6-7_StepOne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4-1-4-2_StepOne</v>
      </c>
      <c r="B6" s="78" t="str">
        <f ca="1">$G$1&amp;"-4-1"&amp;"_StepOne"</f>
        <v>4-1-4-1_StepOne</v>
      </c>
      <c r="C6" s="69" t="str">
        <f ca="1">$G$1&amp;"-4-8"&amp;"_StepOne"</f>
        <v>4-1-4-8_StepOne</v>
      </c>
      <c r="D6" s="81" t="str">
        <f ca="1">$G$1&amp;"-5-2"&amp;"_StepOne"</f>
        <v>4-1-5-2_StepOne</v>
      </c>
      <c r="E6" s="78" t="str">
        <f ca="1">$G$1&amp;"-5-1"&amp;"_StepOne"</f>
        <v>4-1-5-1_StepOne</v>
      </c>
      <c r="F6" s="69" t="str">
        <f ca="1">$G$1&amp;"-5-8"&amp;"_StepOne"</f>
        <v>4-1-5-8_StepOne</v>
      </c>
      <c r="G6" s="88" t="str">
        <f ca="1">$G$1&amp;"-6-2"&amp;"_StepOne"</f>
        <v>4-1-6-2_StepOne</v>
      </c>
      <c r="H6" s="87" t="str">
        <f ca="1">$G$1&amp;"-6-1"&amp;"_StepOne"</f>
        <v>4-1-6-1_StepOne</v>
      </c>
      <c r="I6" s="89" t="str">
        <f ca="1">$G$1&amp;"-6-8"&amp;"_StepOne"</f>
        <v>4-1-6-8_StepOne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4-1-3-4_StepOne</v>
      </c>
      <c r="B8" s="82" t="str">
        <f ca="1">$G$1&amp;"-3-5"&amp;"_StepOne"</f>
        <v>4-1-3-5_StepOne</v>
      </c>
      <c r="C8" s="83" t="str">
        <f ca="1">$G$1&amp;"-3-6"&amp;"_StepOne"</f>
        <v>4-1-3-6_StepOne</v>
      </c>
      <c r="D8" s="71" t="str">
        <f ca="1">HYPERLINK("#B4",$G$1&amp;"-4"&amp;" down")</f>
        <v>4-1-4 down</v>
      </c>
      <c r="E8" s="72" t="str">
        <f ca="1">HYPERLINK("#E4",$G$1&amp;"-5"&amp;" down")</f>
        <v>4-1-5 down</v>
      </c>
      <c r="F8" s="58" t="str">
        <f ca="1">HYPERLINK("#H4",$G$1&amp;"-6"&amp;" down")</f>
        <v>4-1-6 down</v>
      </c>
      <c r="G8" s="77" t="str">
        <f ca="1">$G$1&amp;"-7-4"&amp;"_StepOne"</f>
        <v>4-1-7-4_StepOne</v>
      </c>
      <c r="H8" s="87" t="str">
        <f ca="1">$G$1&amp;"-7-5"&amp;"_StepOne"</f>
        <v>4-1-7-5_StepOne</v>
      </c>
      <c r="I8" s="67" t="str">
        <f ca="1">$G$1&amp;"-7-6"&amp;"_StepOne"</f>
        <v>4-1-7-6_StepOne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4-1-3-3_StepOne</v>
      </c>
      <c r="B10" s="57" t="str">
        <f ca="1">HYPERLINK("#D10",$G$1&amp;"-3 up")</f>
        <v>4-1-3 up</v>
      </c>
      <c r="C10" s="68" t="str">
        <f ca="1">$G$1&amp;"-3-7"&amp;"_StepOne"</f>
        <v>4-1-3-7_StepOne</v>
      </c>
      <c r="D10" s="70" t="str">
        <f ca="1">HYPERLINK("#B10",$G$1&amp;"-3"&amp;" down")</f>
        <v>4-1-3 down</v>
      </c>
      <c r="E10" s="96" t="str">
        <f ca="1">$G$1&amp;" up"</f>
        <v>4-1 up</v>
      </c>
      <c r="F10" s="59" t="str">
        <f ca="1">HYPERLINK("#H10",$G$1&amp;"-7"&amp;" down")</f>
        <v>4-1-7 down</v>
      </c>
      <c r="G10" s="90" t="str">
        <f ca="1">$G$1&amp;"-7-3"&amp;"_StepOne"</f>
        <v>4-1-7-3_StepOne</v>
      </c>
      <c r="H10" s="56" t="str">
        <f ca="1">HYPERLINK("#F10",$G$1&amp;"-7 up")</f>
        <v>4-1-7 up</v>
      </c>
      <c r="I10" s="68" t="str">
        <f ca="1">$G$1&amp;"-7-7"&amp;"_StepOne"</f>
        <v>4-1-7-7_StepOne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IF(目次!B7="","",目次!B7)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4-1-3-2_StepOne</v>
      </c>
      <c r="B12" s="79" t="str">
        <f ca="1">$G$1&amp;"-3-1"&amp;"_StepOne"</f>
        <v>4-1-3-1_StepOne</v>
      </c>
      <c r="C12" s="69" t="str">
        <f ca="1">$G$1&amp;"-3-8"&amp;"_StepOne"</f>
        <v>4-1-3-8_StepOne</v>
      </c>
      <c r="D12" s="70" t="str">
        <f ca="1">HYPERLINK("#B16",$G$1&amp;"-2"&amp;" down")</f>
        <v>4-1-2 down</v>
      </c>
      <c r="E12" s="55" t="str">
        <f ca="1">HYPERLINK("#E16",$G$1&amp;"-1"&amp;" down")</f>
        <v>4-1-1 down</v>
      </c>
      <c r="F12" s="59" t="str">
        <f ca="1">HYPERLINK("#H16",$G$1&amp;"-8"&amp;" down")</f>
        <v>4-1-8 down</v>
      </c>
      <c r="G12" s="77" t="str">
        <f ca="1">$G$1&amp;"-7-2"&amp;"_StepOne"</f>
        <v>4-1-7-2_StepOne</v>
      </c>
      <c r="H12" s="63" t="str">
        <f ca="1">$G$1&amp;"-7-1"&amp;"_StepOne"</f>
        <v>4-1-7-1_StepOne</v>
      </c>
      <c r="I12" s="69" t="str">
        <f ca="1">$G$1&amp;"-7-8"&amp;"_StepOne"</f>
        <v>4-1-7-8_StepOne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165" t="str">
        <f ca="1">$G$1&amp;"-2-4"&amp;"_StepOne"</f>
        <v>4-1-2-4_StepOne</v>
      </c>
      <c r="B14" s="63" t="str">
        <f ca="1">$G$1&amp;"-2-5"&amp;"_StepOne"</f>
        <v>4-1-2-5_StepOne</v>
      </c>
      <c r="C14" s="77" t="str">
        <f ca="1">$G$1&amp;"-2-6"&amp;"_StepOne"</f>
        <v>4-1-2-6_StepOne</v>
      </c>
      <c r="D14" s="62" t="str">
        <f ca="1">$G$1&amp;"-1-4"&amp;"_StepOne"</f>
        <v>4-1-1-4_StepOne</v>
      </c>
      <c r="E14" s="66" t="str">
        <f ca="1">$G$1&amp;"-1-5"&amp;"_StepOne"</f>
        <v>4-1-1-5_StepOne</v>
      </c>
      <c r="F14" s="67" t="str">
        <f ca="1">$G$1&amp;"-1-6"&amp;"_StepOne"</f>
        <v>4-1-1-6_StepOne</v>
      </c>
      <c r="G14" s="85" t="str">
        <f ca="1">$G$1&amp;"-8-4"&amp;"_StepOne"</f>
        <v>4-1-8-4_StepOne</v>
      </c>
      <c r="H14" s="82" t="str">
        <f ca="1">$G$1&amp;"-8-5"&amp;"_StepOne"</f>
        <v>4-1-8-5_StepOne</v>
      </c>
      <c r="I14" s="89" t="str">
        <f ca="1">$G$1&amp;"-8-6"&amp;"_StepOne"</f>
        <v>4-1-8-6_StepOne</v>
      </c>
    </row>
    <row r="15" spans="1:9" ht="81.599999999999994" customHeight="1" thickBot="1" x14ac:dyDescent="0.45">
      <c r="A15" s="122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81" t="str">
        <f ca="1">$G$1&amp;"-2-3"&amp;"_StepOne"</f>
        <v>4-1-2-3_StepOne</v>
      </c>
      <c r="B16" s="57" t="str">
        <f ca="1">HYPERLINK("#D12",$G$1&amp;"-2 up")</f>
        <v>4-1-2 up</v>
      </c>
      <c r="C16" s="77" t="str">
        <f ca="1">$G$1&amp;"-2-7"&amp;"_StepOne"</f>
        <v>4-1-2-7_StepOne</v>
      </c>
      <c r="D16" s="65" t="str">
        <f ca="1">$G$1&amp;"-1-3"&amp;"_StepOne"</f>
        <v>4-1-1-3_StepOne</v>
      </c>
      <c r="E16" s="56" t="str">
        <f ca="1">HYPERLINK("#E12",$G$1&amp;"-1"&amp;" up")</f>
        <v>4-1-1 up</v>
      </c>
      <c r="F16" s="68" t="str">
        <f ca="1">$G$1&amp;"-1-7"&amp;"_StepOne"</f>
        <v>4-1-1-7_StepOne</v>
      </c>
      <c r="G16" s="65" t="str">
        <f ca="1">$G$1&amp;"-8-3"&amp;"_StepOne"</f>
        <v>4-1-8-3_StepOne</v>
      </c>
      <c r="H16" s="57" t="str">
        <f ca="1">HYPERLINK("#F12",$G$1&amp;"-8 up")</f>
        <v>4-1-8 up</v>
      </c>
      <c r="I16" s="68" t="str">
        <f ca="1">$G$1&amp;"-8-7"&amp;"_StepOne"</f>
        <v>4-1-8-7_StepOne</v>
      </c>
    </row>
    <row r="17" spans="1:10" ht="77.099999999999994" customHeight="1" thickBot="1" x14ac:dyDescent="0.45">
      <c r="A17" s="127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80" t="str">
        <f ca="1">$G$1&amp;"-2-2"&amp;"_StepOne"</f>
        <v>4-1-2-2_StepOne</v>
      </c>
      <c r="B18" s="73" t="str">
        <f ca="1">$G$1&amp;"-2-1"&amp;"_StepOne"</f>
        <v>4-1-2-1_StepOne</v>
      </c>
      <c r="C18" s="78" t="str">
        <f ca="1">$G$1&amp;"-2-8"&amp;"_StepOne"</f>
        <v>4-1-2-8_StepOne</v>
      </c>
      <c r="D18" s="64" t="str">
        <f ca="1">$G$1&amp;"-1-2"&amp;"_StepOne"</f>
        <v>4-1-1-2_StepOne</v>
      </c>
      <c r="E18" s="63" t="str">
        <f ca="1">$G$1&amp;"-1-1"&amp;"_StepOne"</f>
        <v>4-1-1-1_StepOne</v>
      </c>
      <c r="F18" s="69" t="str">
        <f ca="1">$G$1&amp;"-1-8"&amp;"_StepOne"</f>
        <v>4-1-1-8_StepOne</v>
      </c>
      <c r="G18" s="80" t="str">
        <f ca="1">$G$1&amp;"-8-2"&amp;"_StepOne"</f>
        <v>4-1-8-2_StepOne</v>
      </c>
      <c r="H18" s="63" t="str">
        <f ca="1">$G$1&amp;"-8-1"&amp;"_StepOne"</f>
        <v>4-1-8-1_StepOne</v>
      </c>
      <c r="I18" s="69" t="str">
        <f ca="1">$G$1&amp;"-8-8"&amp;"_StepOne"</f>
        <v>4-1-8-8_StepOne</v>
      </c>
    </row>
    <row r="19" spans="1:10" ht="78.95" customHeight="1" thickBot="1" x14ac:dyDescent="0.45">
      <c r="A19" s="166"/>
      <c r="B19" s="164"/>
      <c r="C19" s="129"/>
      <c r="D19" s="117"/>
      <c r="E19" s="118"/>
      <c r="F19" s="148"/>
      <c r="G19" s="128"/>
      <c r="H19" s="118"/>
      <c r="I19" s="148"/>
    </row>
    <row r="20" spans="1:10" ht="13.9" customHeight="1" thickTop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Ybiudrn/7lU0UcYZAyCIN/l6ODnDtkwNpzrgfToN7TdVJcJm/TKAltZV/gNiFw9E6aWLBs1lI5RtvNpZaPSHOQ==" saltValue="2uxSUd9ul0TU9nniLDCY0A==" spinCount="100000" sheet="1" formatCells="0" formatColumns="0" formatRows="0"/>
  <mergeCells count="2">
    <mergeCell ref="B1:C1"/>
    <mergeCell ref="D1:F1"/>
  </mergeCells>
  <phoneticPr fontId="1"/>
  <hyperlinks>
    <hyperlink ref="E10" location="目次!B7" display="目次!B7" xr:uid="{A83FD1FE-DC44-45D7-9FBF-A9718438FE2E}"/>
    <hyperlink ref="I1" location="目次!A1" display="目次!A1" xr:uid="{FFEF2D79-B6CA-4280-9B70-19323E218A33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9347E-54A3-469E-94D8-CEF6116366EF}">
  <sheetPr codeName="Sheet27">
    <tabColor theme="5" tint="0.79998168889431442"/>
  </sheetPr>
  <dimension ref="A1:I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125" style="2" customWidth="1"/>
    <col min="10" max="16384" width="3.625" style="2"/>
  </cols>
  <sheetData>
    <row r="1" spans="1:9" ht="56.45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"４： "&amp;目次!D9</f>
        <v xml:space="preserve">４： </v>
      </c>
      <c r="E1" s="171"/>
      <c r="F1" s="171"/>
      <c r="G1" s="157" t="str" cm="1">
        <f t="array" aca="1" ref="G1" ca="1">RIGHT(CELL("filename",A1),LEN(CELL("filename",A1))-FIND("]",CELL("filename",A1)))</f>
        <v>4-2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4-2-4-4_StepOne</v>
      </c>
      <c r="B2" s="66" t="str">
        <f ca="1">$G$1&amp;"-4-5"&amp;"_StepOne"</f>
        <v>4-2-4-5_StepOne</v>
      </c>
      <c r="C2" s="67" t="str">
        <f ca="1">$G$1&amp;"-4-6"&amp;"_StepOne"</f>
        <v>4-2-4-6_StepOne</v>
      </c>
      <c r="D2" s="85" t="str">
        <f ca="1">$G$1&amp;"-5-4"&amp;"_StepOne"</f>
        <v>4-2-5-4_StepOne</v>
      </c>
      <c r="E2" s="86" t="str">
        <f ca="1">$G$1&amp;"-5-5"&amp;"_StepOne"</f>
        <v>4-2-5-5_StepOne</v>
      </c>
      <c r="F2" s="67" t="str">
        <f ca="1">$G$1&amp;"-5-6"&amp;"_StepOne"</f>
        <v>4-2-5-6_StepOne</v>
      </c>
      <c r="G2" s="62" t="str">
        <f ca="1">$G$1&amp;"-6-4"&amp;"_StepOne"</f>
        <v>4-2-6-4_StepOne</v>
      </c>
      <c r="H2" s="66" t="str">
        <f ca="1">$G$1&amp;"-6-5"&amp;"_StepOne"</f>
        <v>4-2-6-5_StepOne</v>
      </c>
      <c r="I2" s="67" t="str">
        <f ca="1">$G$1&amp;"-6-6"&amp;"_StepOne"</f>
        <v>4-2-6-6_StepOne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4-2-4-3_StepOne</v>
      </c>
      <c r="B4" s="57" t="str">
        <f ca="1">HYPERLINK("#D8",$G$1&amp;"-4 up")</f>
        <v>4-2-4 up</v>
      </c>
      <c r="C4" s="68" t="str">
        <f ca="1">$G$1&amp;"-4-7"&amp;"_StepOne"</f>
        <v>4-2-4-7_StepOne</v>
      </c>
      <c r="D4" s="81" t="str">
        <f ca="1">$G$1&amp;"-5-3"&amp;"_StepOne"</f>
        <v>4-2-5-3_StepOne</v>
      </c>
      <c r="E4" s="56" t="str">
        <f ca="1">HYPERLINK("#E8",$G$1&amp;"-5 up")</f>
        <v>4-2-5 up</v>
      </c>
      <c r="F4" s="84" t="str">
        <f ca="1">$G$1&amp;"-5-7"&amp;"_StepOne"</f>
        <v>4-2-5-7_StepOne</v>
      </c>
      <c r="G4" s="81" t="str">
        <f ca="1">$G$1&amp;"-6-3"&amp;"_StepOne"</f>
        <v>4-2-6-3_StepOne</v>
      </c>
      <c r="H4" s="57" t="str">
        <f ca="1">HYPERLINK("#F8",$G$1&amp;"-6 up")</f>
        <v>4-2-6 up</v>
      </c>
      <c r="I4" s="68" t="str">
        <f ca="1">$G$1&amp;"-6-7"&amp;"_StepOne"</f>
        <v>4-2-6-7_StepOne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4-2-4-2_StepOne</v>
      </c>
      <c r="B6" s="73" t="str">
        <f ca="1">$G$1&amp;"-4-1"&amp;"_StepOne"</f>
        <v>4-2-4-1_StepOne</v>
      </c>
      <c r="C6" s="84" t="str">
        <f ca="1">$G$1&amp;"-4-8"&amp;"_StepOne"</f>
        <v>4-2-4-8_StepOne</v>
      </c>
      <c r="D6" s="81" t="str">
        <f ca="1">$G$1&amp;"-5-2"&amp;"_StepOne"</f>
        <v>4-2-5-2_StepOne</v>
      </c>
      <c r="E6" s="78" t="str">
        <f ca="1">$G$1&amp;"-5-1"&amp;"_StepOne"</f>
        <v>4-2-5-1_StepOne</v>
      </c>
      <c r="F6" s="69" t="str">
        <f ca="1">$G$1&amp;"-5-8"&amp;"_StepOne"</f>
        <v>4-2-5-8_StepOne</v>
      </c>
      <c r="G6" s="88" t="str">
        <f ca="1">$G$1&amp;"-6-2"&amp;"_StepOne"</f>
        <v>4-2-6-2_StepOne</v>
      </c>
      <c r="H6" s="87" t="str">
        <f ca="1">$G$1&amp;"-6-1"&amp;"_StepOne"</f>
        <v>4-2-6-1_StepOne</v>
      </c>
      <c r="I6" s="89" t="str">
        <f ca="1">$G$1&amp;"-6-8"&amp;"_StepOne"</f>
        <v>4-2-6-8_StepOne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4-2-3-4_StepOne</v>
      </c>
      <c r="B8" s="82" t="str">
        <f ca="1">$G$1&amp;"-3-5"&amp;"_StepOne"</f>
        <v>4-2-3-5_StepOne</v>
      </c>
      <c r="C8" s="83" t="str">
        <f ca="1">$G$1&amp;"-3-6"&amp;"_StepOne"</f>
        <v>4-2-3-6_StepOne</v>
      </c>
      <c r="D8" s="71" t="str">
        <f ca="1">HYPERLINK("#B4",$G$1&amp;"-4"&amp;" down")</f>
        <v>4-2-4 down</v>
      </c>
      <c r="E8" s="72" t="str">
        <f ca="1">HYPERLINK("#E4",$G$1&amp;"-5"&amp;" down")</f>
        <v>4-2-5 down</v>
      </c>
      <c r="F8" s="58" t="str">
        <f ca="1">HYPERLINK("#H4",$G$1&amp;"-6"&amp;" down")</f>
        <v>4-2-6 down</v>
      </c>
      <c r="G8" s="77" t="str">
        <f ca="1">$G$1&amp;"-7-4"&amp;"_StepOne"</f>
        <v>4-2-7-4_StepOne</v>
      </c>
      <c r="H8" s="87" t="str">
        <f ca="1">$G$1&amp;"-7-5"&amp;"_StepOne"</f>
        <v>4-2-7-5_StepOne</v>
      </c>
      <c r="I8" s="67" t="str">
        <f ca="1">$G$1&amp;"-7-6"&amp;"_StepOne"</f>
        <v>4-2-7-6_StepOne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4-2-3-3_StepOne</v>
      </c>
      <c r="B10" s="57" t="str">
        <f ca="1">HYPERLINK("#D10",$G$1&amp;"-3 up")</f>
        <v>4-2-3 up</v>
      </c>
      <c r="C10" s="68" t="str">
        <f ca="1">$G$1&amp;"-3-7"&amp;"_StepOne"</f>
        <v>4-2-3-7_StepOne</v>
      </c>
      <c r="D10" s="70" t="str">
        <f ca="1">HYPERLINK("#B10",$G$1&amp;"-3"&amp;" down")</f>
        <v>4-2-3 down</v>
      </c>
      <c r="E10" s="96" t="str">
        <f ca="1">$G$1&amp;" up"</f>
        <v>4-2 up</v>
      </c>
      <c r="F10" s="59" t="str">
        <f ca="1">HYPERLINK("#H10",$G$1&amp;"-7"&amp;" down")</f>
        <v>4-2-7 down</v>
      </c>
      <c r="G10" s="90" t="str">
        <f ca="1">$G$1&amp;"-7-3"&amp;"_StepOne"</f>
        <v>4-2-7-3_StepOne</v>
      </c>
      <c r="H10" s="56" t="str">
        <f ca="1">HYPERLINK("#F10",$G$1&amp;"-7 up")</f>
        <v>4-2-7 up</v>
      </c>
      <c r="I10" s="68" t="str">
        <f ca="1">$G$1&amp;"-7-7"&amp;"_StepOne"</f>
        <v>4-2-7-7_StepOne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IF(目次!A7="","",目次!A7)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4-2-3-2_StepOne</v>
      </c>
      <c r="B12" s="79" t="str">
        <f ca="1">$G$1&amp;"-3-1"&amp;"_StepOne"</f>
        <v>4-2-3-1_StepOne</v>
      </c>
      <c r="C12" s="69" t="str">
        <f ca="1">$G$1&amp;"-3-8"&amp;"_StepOne"</f>
        <v>4-2-3-8_StepOne</v>
      </c>
      <c r="D12" s="70" t="str">
        <f ca="1">HYPERLINK("#B16",$G$1&amp;"-2"&amp;" down")</f>
        <v>4-2-2 down</v>
      </c>
      <c r="E12" s="55" t="str">
        <f ca="1">HYPERLINK("#E16",$G$1&amp;"-1"&amp;" down")</f>
        <v>4-2-1 down</v>
      </c>
      <c r="F12" s="59" t="str">
        <f ca="1">HYPERLINK("#H16",$G$1&amp;"-8"&amp;" down")</f>
        <v>4-2-8 down</v>
      </c>
      <c r="G12" s="77" t="str">
        <f ca="1">$G$1&amp;"-7-2"&amp;"_StepOne"</f>
        <v>4-2-7-2_StepOne</v>
      </c>
      <c r="H12" s="63" t="str">
        <f ca="1">$G$1&amp;"-7-1"&amp;"_StepOne"</f>
        <v>4-2-7-1_StepOne</v>
      </c>
      <c r="I12" s="69" t="str">
        <f ca="1">$G$1&amp;"-7-8"&amp;"_StepOne"</f>
        <v>4-2-7-8_StepOne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4-2-2-4_StepOne</v>
      </c>
      <c r="B14" s="63" t="str">
        <f ca="1">$G$1&amp;"-2-5"&amp;"_StepOne"</f>
        <v>4-2-2-5_StepOne</v>
      </c>
      <c r="C14" s="77" t="str">
        <f ca="1">$G$1&amp;"-2-6"&amp;"_StepOne"</f>
        <v>4-2-2-6_StepOne</v>
      </c>
      <c r="D14" s="62" t="str">
        <f ca="1">$G$1&amp;"-1-4"&amp;"_StepOne"</f>
        <v>4-2-1-4_StepOne</v>
      </c>
      <c r="E14" s="66" t="str">
        <f ca="1">$G$1&amp;"-1-5"&amp;"_StepOne"</f>
        <v>4-2-1-5_StepOne</v>
      </c>
      <c r="F14" s="67" t="str">
        <f ca="1">$G$1&amp;"-1-6"&amp;"_StepOne"</f>
        <v>4-2-1-6_StepOne</v>
      </c>
      <c r="G14" s="85" t="str">
        <f ca="1">$G$1&amp;"-8-4"&amp;"_StepOne"</f>
        <v>4-2-8-4_StepOne</v>
      </c>
      <c r="H14" s="82" t="str">
        <f ca="1">$G$1&amp;"-8-5"&amp;"_StepOne"</f>
        <v>4-2-8-5_StepOne</v>
      </c>
      <c r="I14" s="89" t="str">
        <f ca="1">$G$1&amp;"-8-6"&amp;"_StepOne"</f>
        <v>4-2-8-6_StepOne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4-2-2-3_StepOne</v>
      </c>
      <c r="B16" s="57" t="str">
        <f ca="1">HYPERLINK("#D12",$G$1&amp;"-2 up")</f>
        <v>4-2-2 up</v>
      </c>
      <c r="C16" s="77" t="str">
        <f ca="1">$G$1&amp;"-2-7"&amp;"_StepOne"</f>
        <v>4-2-2-7_StepOne</v>
      </c>
      <c r="D16" s="65" t="str">
        <f ca="1">$G$1&amp;"-1-3"&amp;"_StepOne"</f>
        <v>4-2-1-3_StepOne</v>
      </c>
      <c r="E16" s="56" t="str">
        <f ca="1">HYPERLINK("#E12",$G$1&amp;"-1"&amp;" up")</f>
        <v>4-2-1 up</v>
      </c>
      <c r="F16" s="68" t="str">
        <f ca="1">$G$1&amp;"-1-7"&amp;"_StepOne"</f>
        <v>4-2-1-7_StepOne</v>
      </c>
      <c r="G16" s="65" t="str">
        <f ca="1">$G$1&amp;"-8-3"&amp;"_StepOne"</f>
        <v>4-2-8-3_StepOne</v>
      </c>
      <c r="H16" s="57" t="str">
        <f ca="1">HYPERLINK("#F12",$G$1&amp;"-8 up")</f>
        <v>4-2-8 up</v>
      </c>
      <c r="I16" s="68" t="str">
        <f ca="1">$G$1&amp;"-8-7"&amp;"_StepOne"</f>
        <v>4-2-8-7_StepOne</v>
      </c>
    </row>
    <row r="17" spans="1:9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9" ht="19.5" thickTop="1" x14ac:dyDescent="0.4">
      <c r="A18" s="74" t="str">
        <f ca="1">$G$1&amp;"-2-2"&amp;"_StepOne"</f>
        <v>4-2-2-2_StepOne</v>
      </c>
      <c r="B18" s="73" t="str">
        <f ca="1">$G$1&amp;"-2-1"&amp;"_StepOne"</f>
        <v>4-2-2-1_StepOne</v>
      </c>
      <c r="C18" s="78" t="str">
        <f ca="1">$G$1&amp;"-2-8"&amp;"_StepOne"</f>
        <v>4-2-2-8_StepOne</v>
      </c>
      <c r="D18" s="64" t="str">
        <f ca="1">$G$1&amp;"-1-2"&amp;"_StepOne"</f>
        <v>4-2-1-2_StepOne</v>
      </c>
      <c r="E18" s="63" t="str">
        <f ca="1">$G$1&amp;"-1-1"&amp;"_StepOne"</f>
        <v>4-2-1-1_StepOne</v>
      </c>
      <c r="F18" s="69" t="str">
        <f ca="1">$G$1&amp;"-1-8"&amp;"_StepOne"</f>
        <v>4-2-1-8_StepOne</v>
      </c>
      <c r="G18" s="80" t="str">
        <f ca="1">$G$1&amp;"-8-2"&amp;"_StepOne"</f>
        <v>4-2-8-2_StepOne</v>
      </c>
      <c r="H18" s="63" t="str">
        <f ca="1">$G$1&amp;"-8-1"&amp;"_StepOne"</f>
        <v>4-2-8-1_StepOne</v>
      </c>
      <c r="I18" s="69" t="str">
        <f ca="1">$G$1&amp;"-8-8"&amp;"_StepOne"</f>
        <v>4-2-8-8_StepOne</v>
      </c>
    </row>
    <row r="19" spans="1:9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9" ht="13.9" customHeight="1" x14ac:dyDescent="0.4"/>
    <row r="21" spans="1:9" ht="13.9" customHeight="1" x14ac:dyDescent="0.4"/>
    <row r="22" spans="1:9" ht="13.9" customHeight="1" x14ac:dyDescent="0.4"/>
    <row r="23" spans="1:9" ht="13.9" customHeight="1" x14ac:dyDescent="0.4"/>
    <row r="24" spans="1:9" ht="13.9" customHeight="1" x14ac:dyDescent="0.4"/>
    <row r="25" spans="1:9" ht="13.9" customHeight="1" x14ac:dyDescent="0.4"/>
    <row r="26" spans="1:9" ht="13.9" customHeight="1" x14ac:dyDescent="0.4"/>
    <row r="27" spans="1:9" ht="13.9" customHeight="1" x14ac:dyDescent="0.4"/>
    <row r="28" spans="1:9" ht="13.9" customHeight="1" x14ac:dyDescent="0.4"/>
    <row r="29" spans="1:9" ht="13.9" customHeight="1" x14ac:dyDescent="0.4"/>
    <row r="30" spans="1:9" ht="13.9" customHeight="1" x14ac:dyDescent="0.4"/>
    <row r="31" spans="1:9" ht="13.9" customHeight="1" x14ac:dyDescent="0.4"/>
    <row r="32" spans="1:9" ht="13.9" customHeight="1" x14ac:dyDescent="0.4"/>
    <row r="33" ht="13.9" customHeight="1" x14ac:dyDescent="0.4"/>
    <row r="34" ht="13.9" customHeight="1" x14ac:dyDescent="0.4"/>
    <row r="35" ht="13.9" customHeight="1" x14ac:dyDescent="0.4"/>
    <row r="36" ht="13.9" customHeight="1" x14ac:dyDescent="0.4"/>
    <row r="37" ht="13.9" customHeight="1" x14ac:dyDescent="0.4"/>
    <row r="38" ht="13.9" customHeight="1" x14ac:dyDescent="0.4"/>
    <row r="39" ht="13.9" customHeight="1" x14ac:dyDescent="0.4"/>
    <row r="40" ht="13.9" customHeight="1" x14ac:dyDescent="0.4"/>
    <row r="41" ht="13.9" customHeight="1" x14ac:dyDescent="0.4"/>
    <row r="42" ht="13.9" customHeight="1" x14ac:dyDescent="0.4"/>
    <row r="43" ht="13.9" customHeight="1" x14ac:dyDescent="0.4"/>
    <row r="44" ht="13.9" customHeight="1" x14ac:dyDescent="0.4"/>
    <row r="45" ht="13.9" customHeight="1" x14ac:dyDescent="0.4"/>
    <row r="46" ht="13.9" customHeight="1" x14ac:dyDescent="0.4"/>
    <row r="47" ht="13.9" customHeight="1" x14ac:dyDescent="0.4"/>
    <row r="48" ht="13.9" customHeight="1" x14ac:dyDescent="0.4"/>
    <row r="49" ht="13.9" customHeight="1" x14ac:dyDescent="0.4"/>
    <row r="50" ht="13.9" customHeight="1" x14ac:dyDescent="0.4"/>
    <row r="51" ht="13.9" customHeight="1" x14ac:dyDescent="0.4"/>
    <row r="52" ht="13.9" customHeight="1" x14ac:dyDescent="0.4"/>
    <row r="53" ht="13.9" customHeight="1" x14ac:dyDescent="0.4"/>
    <row r="54" ht="13.9" customHeight="1" x14ac:dyDescent="0.4"/>
    <row r="55" ht="13.9" customHeight="1" x14ac:dyDescent="0.4"/>
    <row r="56" ht="13.9" customHeight="1" x14ac:dyDescent="0.4"/>
    <row r="57" ht="13.9" customHeight="1" x14ac:dyDescent="0.4"/>
    <row r="58" ht="13.9" customHeight="1" x14ac:dyDescent="0.4"/>
    <row r="59" ht="13.9" customHeight="1" x14ac:dyDescent="0.4"/>
    <row r="60" ht="13.9" customHeight="1" x14ac:dyDescent="0.4"/>
    <row r="61" ht="13.9" customHeight="1" x14ac:dyDescent="0.4"/>
    <row r="62" ht="13.9" customHeight="1" x14ac:dyDescent="0.4"/>
    <row r="63" ht="13.9" customHeight="1" x14ac:dyDescent="0.4"/>
    <row r="64" ht="13.9" customHeight="1" x14ac:dyDescent="0.4"/>
    <row r="65" ht="13.9" customHeight="1" x14ac:dyDescent="0.4"/>
    <row r="66" ht="13.9" customHeight="1" x14ac:dyDescent="0.4"/>
    <row r="67" ht="13.9" customHeight="1" x14ac:dyDescent="0.4"/>
    <row r="68" ht="13.9" customHeight="1" x14ac:dyDescent="0.4"/>
    <row r="69" ht="13.9" customHeight="1" x14ac:dyDescent="0.4"/>
    <row r="70" ht="13.9" customHeight="1" x14ac:dyDescent="0.4"/>
    <row r="71" ht="13.9" customHeight="1" x14ac:dyDescent="0.4"/>
    <row r="72" ht="13.9" customHeight="1" x14ac:dyDescent="0.4"/>
    <row r="73" ht="13.9" customHeight="1" x14ac:dyDescent="0.4"/>
    <row r="74" ht="13.9" customHeight="1" x14ac:dyDescent="0.4"/>
    <row r="75" ht="13.9" customHeight="1" x14ac:dyDescent="0.4"/>
    <row r="76" ht="13.9" customHeight="1" x14ac:dyDescent="0.4"/>
    <row r="77" ht="13.9" customHeight="1" x14ac:dyDescent="0.4"/>
    <row r="78" ht="13.9" customHeight="1" x14ac:dyDescent="0.4"/>
    <row r="79" ht="13.9" customHeight="1" x14ac:dyDescent="0.4"/>
    <row r="80" ht="13.9" customHeight="1" x14ac:dyDescent="0.4"/>
    <row r="81" ht="13.9" customHeight="1" x14ac:dyDescent="0.4"/>
    <row r="82" ht="13.9" customHeight="1" x14ac:dyDescent="0.4"/>
    <row r="83" ht="13.9" customHeight="1" x14ac:dyDescent="0.4"/>
    <row r="84" ht="13.9" customHeight="1" x14ac:dyDescent="0.4"/>
    <row r="85" ht="13.9" customHeight="1" x14ac:dyDescent="0.4"/>
    <row r="86" ht="13.9" customHeight="1" x14ac:dyDescent="0.4"/>
    <row r="87" ht="13.9" customHeight="1" x14ac:dyDescent="0.4"/>
    <row r="88" ht="13.9" customHeight="1" x14ac:dyDescent="0.4"/>
    <row r="89" ht="13.9" customHeight="1" x14ac:dyDescent="0.4"/>
    <row r="90" ht="13.9" customHeight="1" x14ac:dyDescent="0.4"/>
    <row r="91" ht="13.9" customHeight="1" x14ac:dyDescent="0.4"/>
    <row r="92" ht="13.9" customHeight="1" x14ac:dyDescent="0.4"/>
    <row r="93" ht="13.9" customHeight="1" x14ac:dyDescent="0.4"/>
    <row r="94" ht="13.9" customHeight="1" x14ac:dyDescent="0.4"/>
    <row r="95" ht="13.9" customHeight="1" x14ac:dyDescent="0.4"/>
    <row r="96" ht="13.9" customHeight="1" x14ac:dyDescent="0.4"/>
    <row r="97" ht="13.9" customHeight="1" x14ac:dyDescent="0.4"/>
    <row r="98" ht="13.9" customHeight="1" x14ac:dyDescent="0.4"/>
    <row r="99" ht="13.9" customHeight="1" x14ac:dyDescent="0.4"/>
    <row r="100" ht="13.9" customHeight="1" x14ac:dyDescent="0.4"/>
    <row r="101" ht="13.9" customHeight="1" x14ac:dyDescent="0.4"/>
    <row r="102" ht="13.9" customHeight="1" x14ac:dyDescent="0.4"/>
    <row r="103" ht="13.9" customHeight="1" x14ac:dyDescent="0.4"/>
    <row r="104" ht="13.9" customHeight="1" x14ac:dyDescent="0.4"/>
    <row r="105" ht="13.9" customHeight="1" x14ac:dyDescent="0.4"/>
    <row r="106" ht="13.9" customHeight="1" x14ac:dyDescent="0.4"/>
    <row r="107" ht="13.9" customHeight="1" x14ac:dyDescent="0.4"/>
    <row r="108" ht="13.9" customHeight="1" x14ac:dyDescent="0.4"/>
    <row r="109" ht="13.9" customHeight="1" x14ac:dyDescent="0.4"/>
    <row r="110" ht="13.9" customHeight="1" x14ac:dyDescent="0.4"/>
    <row r="111" ht="13.9" customHeight="1" x14ac:dyDescent="0.4"/>
    <row r="112" ht="13.9" customHeight="1" x14ac:dyDescent="0.4"/>
    <row r="113" ht="13.9" customHeight="1" x14ac:dyDescent="0.4"/>
    <row r="114" ht="13.9" customHeight="1" x14ac:dyDescent="0.4"/>
    <row r="115" ht="13.9" customHeight="1" x14ac:dyDescent="0.4"/>
    <row r="116" ht="13.9" customHeight="1" x14ac:dyDescent="0.4"/>
    <row r="117" ht="13.9" customHeight="1" x14ac:dyDescent="0.4"/>
    <row r="118" ht="13.9" customHeight="1" x14ac:dyDescent="0.4"/>
    <row r="119" ht="13.9" customHeight="1" x14ac:dyDescent="0.4"/>
    <row r="120" ht="13.9" customHeight="1" x14ac:dyDescent="0.4"/>
    <row r="121" ht="13.9" customHeight="1" x14ac:dyDescent="0.4"/>
    <row r="122" ht="13.9" customHeight="1" x14ac:dyDescent="0.4"/>
    <row r="123" ht="13.9" customHeight="1" x14ac:dyDescent="0.4"/>
    <row r="124" ht="13.9" customHeight="1" x14ac:dyDescent="0.4"/>
    <row r="125" ht="13.9" customHeight="1" x14ac:dyDescent="0.4"/>
    <row r="126" ht="13.9" customHeight="1" x14ac:dyDescent="0.4"/>
    <row r="127" ht="13.9" customHeight="1" x14ac:dyDescent="0.4"/>
    <row r="128" ht="13.9" customHeight="1" x14ac:dyDescent="0.4"/>
    <row r="129" ht="13.9" customHeight="1" x14ac:dyDescent="0.4"/>
    <row r="130" ht="13.9" customHeight="1" x14ac:dyDescent="0.4"/>
    <row r="131" ht="13.9" customHeight="1" x14ac:dyDescent="0.4"/>
    <row r="132" ht="13.9" customHeight="1" x14ac:dyDescent="0.4"/>
    <row r="133" ht="13.9" customHeight="1" x14ac:dyDescent="0.4"/>
    <row r="134" ht="13.9" customHeight="1" x14ac:dyDescent="0.4"/>
    <row r="135" ht="13.9" customHeight="1" x14ac:dyDescent="0.4"/>
    <row r="136" ht="13.9" customHeight="1" x14ac:dyDescent="0.4"/>
    <row r="137" ht="13.9" customHeight="1" x14ac:dyDescent="0.4"/>
    <row r="138" ht="13.9" customHeight="1" x14ac:dyDescent="0.4"/>
    <row r="139" ht="13.9" customHeight="1" x14ac:dyDescent="0.4"/>
    <row r="140" ht="13.9" customHeight="1" x14ac:dyDescent="0.4"/>
    <row r="141" ht="13.9" customHeight="1" x14ac:dyDescent="0.4"/>
    <row r="142" ht="13.9" customHeight="1" x14ac:dyDescent="0.4"/>
    <row r="143" ht="13.9" customHeight="1" x14ac:dyDescent="0.4"/>
    <row r="144" ht="13.9" customHeight="1" x14ac:dyDescent="0.4"/>
    <row r="145" ht="13.9" customHeight="1" x14ac:dyDescent="0.4"/>
    <row r="146" ht="13.9" customHeight="1" x14ac:dyDescent="0.4"/>
    <row r="147" ht="13.9" customHeight="1" x14ac:dyDescent="0.4"/>
    <row r="148" ht="13.9" customHeight="1" x14ac:dyDescent="0.4"/>
    <row r="149" ht="13.9" customHeight="1" x14ac:dyDescent="0.4"/>
    <row r="150" ht="13.9" customHeight="1" x14ac:dyDescent="0.4"/>
    <row r="151" ht="13.9" customHeight="1" x14ac:dyDescent="0.4"/>
    <row r="152" ht="13.9" customHeight="1" x14ac:dyDescent="0.4"/>
    <row r="153" ht="13.9" customHeight="1" x14ac:dyDescent="0.4"/>
    <row r="154" ht="13.9" customHeight="1" x14ac:dyDescent="0.4"/>
    <row r="155" ht="13.9" customHeight="1" x14ac:dyDescent="0.4"/>
    <row r="156" ht="13.9" customHeight="1" x14ac:dyDescent="0.4"/>
    <row r="157" ht="13.9" customHeight="1" x14ac:dyDescent="0.4"/>
    <row r="158" ht="13.9" customHeight="1" x14ac:dyDescent="0.4"/>
    <row r="159" ht="13.9" customHeight="1" x14ac:dyDescent="0.4"/>
    <row r="160" ht="13.9" customHeight="1" x14ac:dyDescent="0.4"/>
    <row r="161" ht="13.9" customHeight="1" x14ac:dyDescent="0.4"/>
    <row r="162" ht="13.9" customHeight="1" x14ac:dyDescent="0.4"/>
    <row r="163" ht="13.9" customHeight="1" x14ac:dyDescent="0.4"/>
    <row r="164" ht="13.9" customHeight="1" x14ac:dyDescent="0.4"/>
    <row r="165" ht="13.9" customHeight="1" x14ac:dyDescent="0.4"/>
    <row r="166" ht="13.9" customHeight="1" x14ac:dyDescent="0.4"/>
    <row r="167" ht="13.9" customHeight="1" x14ac:dyDescent="0.4"/>
    <row r="168" ht="13.9" customHeight="1" x14ac:dyDescent="0.4"/>
    <row r="169" ht="13.9" customHeight="1" x14ac:dyDescent="0.4"/>
    <row r="170" ht="13.9" customHeight="1" x14ac:dyDescent="0.4"/>
    <row r="171" ht="13.9" customHeight="1" x14ac:dyDescent="0.4"/>
    <row r="172" ht="13.9" customHeight="1" x14ac:dyDescent="0.4"/>
    <row r="173" ht="13.9" customHeight="1" x14ac:dyDescent="0.4"/>
    <row r="174" ht="13.9" customHeight="1" x14ac:dyDescent="0.4"/>
    <row r="175" ht="13.9" customHeight="1" x14ac:dyDescent="0.4"/>
    <row r="176" ht="13.9" customHeight="1" x14ac:dyDescent="0.4"/>
    <row r="177" ht="13.9" customHeight="1" x14ac:dyDescent="0.4"/>
    <row r="178" ht="13.9" customHeight="1" x14ac:dyDescent="0.4"/>
    <row r="179" ht="13.9" customHeight="1" x14ac:dyDescent="0.4"/>
    <row r="180" ht="13.9" customHeight="1" x14ac:dyDescent="0.4"/>
    <row r="181" ht="13.9" customHeight="1" x14ac:dyDescent="0.4"/>
    <row r="182" ht="13.9" customHeight="1" x14ac:dyDescent="0.4"/>
    <row r="183" ht="13.9" customHeight="1" x14ac:dyDescent="0.4"/>
    <row r="184" ht="13.9" customHeight="1" x14ac:dyDescent="0.4"/>
    <row r="185" ht="13.9" customHeight="1" x14ac:dyDescent="0.4"/>
    <row r="186" ht="13.9" customHeight="1" x14ac:dyDescent="0.4"/>
    <row r="187" ht="13.9" customHeight="1" x14ac:dyDescent="0.4"/>
    <row r="188" ht="13.9" customHeight="1" x14ac:dyDescent="0.4"/>
    <row r="189" ht="13.9" customHeight="1" x14ac:dyDescent="0.4"/>
    <row r="190" ht="13.9" customHeight="1" x14ac:dyDescent="0.4"/>
    <row r="191" ht="13.9" customHeight="1" x14ac:dyDescent="0.4"/>
    <row r="192" ht="13.9" customHeight="1" x14ac:dyDescent="0.4"/>
    <row r="193" ht="13.9" customHeight="1" x14ac:dyDescent="0.4"/>
    <row r="194" ht="13.9" customHeight="1" x14ac:dyDescent="0.4"/>
    <row r="195" ht="13.9" customHeight="1" x14ac:dyDescent="0.4"/>
    <row r="196" ht="13.9" customHeight="1" x14ac:dyDescent="0.4"/>
    <row r="197" ht="13.9" customHeight="1" x14ac:dyDescent="0.4"/>
    <row r="198" ht="13.9" customHeight="1" x14ac:dyDescent="0.4"/>
    <row r="199" ht="13.9" customHeight="1" x14ac:dyDescent="0.4"/>
    <row r="200" ht="13.9" customHeight="1" x14ac:dyDescent="0.4"/>
    <row r="201" ht="13.9" customHeight="1" x14ac:dyDescent="0.4"/>
    <row r="202" ht="13.9" customHeight="1" x14ac:dyDescent="0.4"/>
    <row r="203" ht="13.9" customHeight="1" x14ac:dyDescent="0.4"/>
    <row r="204" ht="13.9" customHeight="1" x14ac:dyDescent="0.4"/>
    <row r="205" ht="13.9" customHeight="1" x14ac:dyDescent="0.4"/>
    <row r="206" ht="13.9" customHeight="1" x14ac:dyDescent="0.4"/>
    <row r="207" ht="13.9" customHeight="1" x14ac:dyDescent="0.4"/>
    <row r="208" ht="13.9" customHeight="1" x14ac:dyDescent="0.4"/>
    <row r="209" ht="13.9" customHeight="1" x14ac:dyDescent="0.4"/>
    <row r="210" ht="13.9" customHeight="1" x14ac:dyDescent="0.4"/>
    <row r="211" ht="13.9" customHeight="1" x14ac:dyDescent="0.4"/>
    <row r="212" ht="13.9" customHeight="1" x14ac:dyDescent="0.4"/>
    <row r="213" ht="13.9" customHeight="1" x14ac:dyDescent="0.4"/>
    <row r="214" ht="13.9" customHeight="1" x14ac:dyDescent="0.4"/>
    <row r="215" ht="13.9" customHeight="1" x14ac:dyDescent="0.4"/>
    <row r="216" ht="13.9" customHeight="1" x14ac:dyDescent="0.4"/>
    <row r="217" ht="13.9" customHeight="1" x14ac:dyDescent="0.4"/>
    <row r="218" ht="13.9" customHeight="1" x14ac:dyDescent="0.4"/>
    <row r="219" ht="13.9" customHeight="1" x14ac:dyDescent="0.4"/>
    <row r="220" ht="13.9" customHeight="1" x14ac:dyDescent="0.4"/>
    <row r="221" ht="13.9" customHeight="1" x14ac:dyDescent="0.4"/>
    <row r="222" ht="13.9" customHeight="1" x14ac:dyDescent="0.4"/>
    <row r="223" ht="13.9" customHeight="1" x14ac:dyDescent="0.4"/>
    <row r="224" ht="13.9" customHeight="1" x14ac:dyDescent="0.4"/>
    <row r="225" ht="13.9" customHeight="1" x14ac:dyDescent="0.4"/>
    <row r="226" ht="13.9" customHeight="1" x14ac:dyDescent="0.4"/>
    <row r="227" ht="13.9" customHeight="1" x14ac:dyDescent="0.4"/>
    <row r="228" ht="13.9" customHeight="1" x14ac:dyDescent="0.4"/>
    <row r="229" ht="13.9" customHeight="1" x14ac:dyDescent="0.4"/>
    <row r="230" ht="13.9" customHeight="1" x14ac:dyDescent="0.4"/>
    <row r="231" ht="13.9" customHeight="1" x14ac:dyDescent="0.4"/>
    <row r="232" ht="13.9" customHeight="1" x14ac:dyDescent="0.4"/>
    <row r="233" ht="13.9" customHeight="1" x14ac:dyDescent="0.4"/>
    <row r="234" ht="13.9" customHeight="1" x14ac:dyDescent="0.4"/>
    <row r="235" ht="13.9" customHeight="1" x14ac:dyDescent="0.4"/>
    <row r="236" ht="13.9" customHeight="1" x14ac:dyDescent="0.4"/>
    <row r="237" ht="13.9" customHeight="1" x14ac:dyDescent="0.4"/>
    <row r="238" ht="13.9" customHeight="1" x14ac:dyDescent="0.4"/>
    <row r="239" ht="13.9" customHeight="1" x14ac:dyDescent="0.4"/>
    <row r="240" ht="13.9" customHeight="1" x14ac:dyDescent="0.4"/>
    <row r="241" ht="13.9" customHeight="1" x14ac:dyDescent="0.4"/>
    <row r="242" ht="13.9" customHeight="1" x14ac:dyDescent="0.4"/>
    <row r="243" ht="13.9" customHeight="1" x14ac:dyDescent="0.4"/>
    <row r="244" ht="13.9" customHeight="1" x14ac:dyDescent="0.4"/>
    <row r="245" ht="13.9" customHeight="1" x14ac:dyDescent="0.4"/>
    <row r="246" ht="13.9" customHeight="1" x14ac:dyDescent="0.4"/>
    <row r="247" ht="13.9" customHeight="1" x14ac:dyDescent="0.4"/>
    <row r="248" ht="13.9" customHeight="1" x14ac:dyDescent="0.4"/>
    <row r="249" ht="13.9" customHeight="1" x14ac:dyDescent="0.4"/>
    <row r="250" ht="13.9" customHeight="1" x14ac:dyDescent="0.4"/>
    <row r="251" ht="13.9" customHeight="1" x14ac:dyDescent="0.4"/>
    <row r="252" ht="13.9" customHeight="1" x14ac:dyDescent="0.4"/>
    <row r="253" ht="13.9" customHeight="1" x14ac:dyDescent="0.4"/>
    <row r="254" ht="13.9" customHeight="1" x14ac:dyDescent="0.4"/>
    <row r="255" ht="13.9" customHeight="1" x14ac:dyDescent="0.4"/>
    <row r="256" ht="13.9" customHeight="1" x14ac:dyDescent="0.4"/>
    <row r="257" ht="13.9" customHeight="1" x14ac:dyDescent="0.4"/>
    <row r="258" ht="13.9" customHeight="1" x14ac:dyDescent="0.4"/>
    <row r="259" ht="13.9" customHeight="1" x14ac:dyDescent="0.4"/>
    <row r="260" ht="13.9" customHeight="1" x14ac:dyDescent="0.4"/>
    <row r="261" ht="13.9" customHeight="1" x14ac:dyDescent="0.4"/>
    <row r="262" ht="13.9" customHeight="1" x14ac:dyDescent="0.4"/>
    <row r="263" ht="13.9" customHeight="1" x14ac:dyDescent="0.4"/>
    <row r="264" ht="13.9" customHeight="1" x14ac:dyDescent="0.4"/>
    <row r="265" ht="13.9" customHeight="1" x14ac:dyDescent="0.4"/>
    <row r="266" ht="13.9" customHeight="1" x14ac:dyDescent="0.4"/>
    <row r="267" ht="13.9" customHeight="1" x14ac:dyDescent="0.4"/>
    <row r="268" ht="13.9" customHeight="1" x14ac:dyDescent="0.4"/>
    <row r="269" ht="13.9" customHeight="1" x14ac:dyDescent="0.4"/>
    <row r="270" ht="13.9" customHeight="1" x14ac:dyDescent="0.4"/>
    <row r="271" ht="13.9" customHeight="1" x14ac:dyDescent="0.4"/>
    <row r="272" ht="13.9" customHeight="1" x14ac:dyDescent="0.4"/>
    <row r="273" ht="13.9" customHeight="1" x14ac:dyDescent="0.4"/>
    <row r="274" ht="13.9" customHeight="1" x14ac:dyDescent="0.4"/>
    <row r="275" ht="13.9" customHeight="1" x14ac:dyDescent="0.4"/>
    <row r="276" ht="13.9" customHeight="1" x14ac:dyDescent="0.4"/>
    <row r="277" ht="13.9" customHeight="1" x14ac:dyDescent="0.4"/>
    <row r="278" ht="13.9" customHeight="1" x14ac:dyDescent="0.4"/>
    <row r="279" ht="13.9" customHeight="1" x14ac:dyDescent="0.4"/>
    <row r="280" ht="13.9" customHeight="1" x14ac:dyDescent="0.4"/>
    <row r="281" ht="13.9" customHeight="1" x14ac:dyDescent="0.4"/>
    <row r="282" ht="13.9" customHeight="1" x14ac:dyDescent="0.4"/>
    <row r="283" ht="13.9" customHeight="1" x14ac:dyDescent="0.4"/>
    <row r="284" ht="13.9" customHeight="1" x14ac:dyDescent="0.4"/>
    <row r="285" ht="13.9" customHeight="1" x14ac:dyDescent="0.4"/>
    <row r="286" ht="13.9" customHeight="1" x14ac:dyDescent="0.4"/>
    <row r="287" ht="13.9" customHeight="1" x14ac:dyDescent="0.4"/>
    <row r="288" ht="13.9" customHeight="1" x14ac:dyDescent="0.4"/>
    <row r="289" ht="13.9" customHeight="1" x14ac:dyDescent="0.4"/>
    <row r="290" ht="13.9" customHeight="1" x14ac:dyDescent="0.4"/>
    <row r="291" ht="13.9" customHeight="1" x14ac:dyDescent="0.4"/>
    <row r="292" ht="13.9" customHeight="1" x14ac:dyDescent="0.4"/>
    <row r="293" ht="13.9" customHeight="1" x14ac:dyDescent="0.4"/>
    <row r="294" ht="13.9" customHeight="1" x14ac:dyDescent="0.4"/>
    <row r="295" ht="13.9" customHeight="1" x14ac:dyDescent="0.4"/>
    <row r="296" ht="13.9" customHeight="1" x14ac:dyDescent="0.4"/>
    <row r="297" ht="13.9" customHeight="1" x14ac:dyDescent="0.4"/>
    <row r="298" ht="13.9" customHeight="1" x14ac:dyDescent="0.4"/>
    <row r="299" ht="13.9" customHeight="1" x14ac:dyDescent="0.4"/>
    <row r="300" ht="13.9" customHeight="1" x14ac:dyDescent="0.4"/>
    <row r="301" ht="13.9" customHeight="1" x14ac:dyDescent="0.4"/>
    <row r="302" ht="13.9" customHeight="1" x14ac:dyDescent="0.4"/>
    <row r="303" ht="13.9" customHeight="1" x14ac:dyDescent="0.4"/>
    <row r="304" ht="13.9" customHeight="1" x14ac:dyDescent="0.4"/>
    <row r="305" ht="13.9" customHeight="1" x14ac:dyDescent="0.4"/>
    <row r="306" ht="13.9" customHeight="1" x14ac:dyDescent="0.4"/>
    <row r="307" ht="13.9" customHeight="1" x14ac:dyDescent="0.4"/>
    <row r="308" ht="13.9" customHeight="1" x14ac:dyDescent="0.4"/>
    <row r="309" ht="13.9" customHeight="1" x14ac:dyDescent="0.4"/>
    <row r="310" ht="13.9" customHeight="1" x14ac:dyDescent="0.4"/>
    <row r="311" ht="13.9" customHeight="1" x14ac:dyDescent="0.4"/>
    <row r="312" ht="13.9" customHeight="1" x14ac:dyDescent="0.4"/>
    <row r="313" ht="13.9" customHeight="1" x14ac:dyDescent="0.4"/>
    <row r="314" ht="13.9" customHeight="1" x14ac:dyDescent="0.4"/>
    <row r="315" ht="13.9" customHeight="1" x14ac:dyDescent="0.4"/>
    <row r="316" ht="13.9" customHeight="1" x14ac:dyDescent="0.4"/>
    <row r="317" ht="13.9" customHeight="1" x14ac:dyDescent="0.4"/>
    <row r="318" ht="13.9" customHeight="1" x14ac:dyDescent="0.4"/>
    <row r="319" ht="13.9" customHeight="1" x14ac:dyDescent="0.4"/>
    <row r="320" ht="13.9" customHeight="1" x14ac:dyDescent="0.4"/>
    <row r="321" ht="13.9" customHeight="1" x14ac:dyDescent="0.4"/>
    <row r="322" ht="13.9" customHeight="1" x14ac:dyDescent="0.4"/>
    <row r="323" ht="13.9" customHeight="1" x14ac:dyDescent="0.4"/>
    <row r="324" ht="13.9" customHeight="1" x14ac:dyDescent="0.4"/>
    <row r="325" ht="13.9" customHeight="1" x14ac:dyDescent="0.4"/>
    <row r="326" ht="13.9" customHeight="1" x14ac:dyDescent="0.4"/>
    <row r="327" ht="13.9" customHeight="1" x14ac:dyDescent="0.4"/>
    <row r="328" ht="13.9" customHeight="1" x14ac:dyDescent="0.4"/>
    <row r="329" ht="13.9" customHeight="1" x14ac:dyDescent="0.4"/>
    <row r="330" ht="13.9" customHeight="1" x14ac:dyDescent="0.4"/>
    <row r="331" ht="13.9" customHeight="1" x14ac:dyDescent="0.4"/>
    <row r="332" ht="13.9" customHeight="1" x14ac:dyDescent="0.4"/>
    <row r="333" ht="13.9" customHeight="1" x14ac:dyDescent="0.4"/>
    <row r="334" ht="13.9" customHeight="1" x14ac:dyDescent="0.4"/>
    <row r="335" ht="13.9" customHeight="1" x14ac:dyDescent="0.4"/>
    <row r="336" ht="13.9" customHeight="1" x14ac:dyDescent="0.4"/>
    <row r="337" ht="13.9" customHeight="1" x14ac:dyDescent="0.4"/>
    <row r="338" ht="13.9" customHeight="1" x14ac:dyDescent="0.4"/>
    <row r="339" ht="13.9" customHeight="1" x14ac:dyDescent="0.4"/>
    <row r="340" ht="13.9" customHeight="1" x14ac:dyDescent="0.4"/>
    <row r="341" ht="13.9" customHeight="1" x14ac:dyDescent="0.4"/>
    <row r="342" ht="13.9" customHeight="1" x14ac:dyDescent="0.4"/>
    <row r="343" ht="13.9" customHeight="1" x14ac:dyDescent="0.4"/>
    <row r="344" ht="13.9" customHeight="1" x14ac:dyDescent="0.4"/>
    <row r="345" ht="13.9" customHeight="1" x14ac:dyDescent="0.4"/>
    <row r="346" ht="13.9" customHeight="1" x14ac:dyDescent="0.4"/>
    <row r="347" ht="13.9" customHeight="1" x14ac:dyDescent="0.4"/>
    <row r="348" ht="13.9" customHeight="1" x14ac:dyDescent="0.4"/>
    <row r="349" ht="13.9" customHeight="1" x14ac:dyDescent="0.4"/>
    <row r="350" ht="13.9" customHeight="1" x14ac:dyDescent="0.4"/>
    <row r="351" ht="13.9" customHeight="1" x14ac:dyDescent="0.4"/>
    <row r="352" ht="13.9" customHeight="1" x14ac:dyDescent="0.4"/>
    <row r="353" ht="13.9" customHeight="1" x14ac:dyDescent="0.4"/>
    <row r="354" ht="13.9" customHeight="1" x14ac:dyDescent="0.4"/>
    <row r="355" ht="13.9" customHeight="1" x14ac:dyDescent="0.4"/>
    <row r="356" ht="13.9" customHeight="1" x14ac:dyDescent="0.4"/>
    <row r="357" ht="13.9" customHeight="1" x14ac:dyDescent="0.4"/>
    <row r="358" ht="13.9" customHeight="1" x14ac:dyDescent="0.4"/>
    <row r="359" ht="13.9" customHeight="1" x14ac:dyDescent="0.4"/>
    <row r="360" ht="13.9" customHeight="1" x14ac:dyDescent="0.4"/>
    <row r="361" ht="13.9" customHeight="1" x14ac:dyDescent="0.4"/>
    <row r="362" ht="13.9" customHeight="1" x14ac:dyDescent="0.4"/>
    <row r="363" ht="13.9" customHeight="1" x14ac:dyDescent="0.4"/>
    <row r="364" ht="13.9" customHeight="1" x14ac:dyDescent="0.4"/>
    <row r="365" ht="13.9" customHeight="1" x14ac:dyDescent="0.4"/>
    <row r="366" ht="13.9" customHeight="1" x14ac:dyDescent="0.4"/>
    <row r="367" ht="13.9" customHeight="1" x14ac:dyDescent="0.4"/>
    <row r="368" ht="13.9" customHeight="1" x14ac:dyDescent="0.4"/>
    <row r="369" ht="13.9" customHeight="1" x14ac:dyDescent="0.4"/>
    <row r="370" ht="13.9" customHeight="1" x14ac:dyDescent="0.4"/>
    <row r="371" ht="13.9" customHeight="1" x14ac:dyDescent="0.4"/>
    <row r="372" ht="13.9" customHeight="1" x14ac:dyDescent="0.4"/>
    <row r="373" ht="13.9" customHeight="1" x14ac:dyDescent="0.4"/>
    <row r="374" ht="13.9" customHeight="1" x14ac:dyDescent="0.4"/>
    <row r="375" ht="13.9" customHeight="1" x14ac:dyDescent="0.4"/>
    <row r="376" ht="13.9" customHeight="1" x14ac:dyDescent="0.4"/>
    <row r="377" ht="13.9" customHeight="1" x14ac:dyDescent="0.4"/>
    <row r="378" ht="13.9" customHeight="1" x14ac:dyDescent="0.4"/>
    <row r="379" ht="13.9" customHeight="1" x14ac:dyDescent="0.4"/>
    <row r="380" ht="13.9" customHeight="1" x14ac:dyDescent="0.4"/>
    <row r="381" ht="13.9" customHeight="1" x14ac:dyDescent="0.4"/>
    <row r="382" ht="13.9" customHeight="1" x14ac:dyDescent="0.4"/>
    <row r="383" ht="13.9" customHeight="1" x14ac:dyDescent="0.4"/>
    <row r="384" ht="13.9" customHeight="1" x14ac:dyDescent="0.4"/>
    <row r="385" ht="13.9" customHeight="1" x14ac:dyDescent="0.4"/>
    <row r="386" ht="13.9" customHeight="1" x14ac:dyDescent="0.4"/>
    <row r="387" ht="13.9" customHeight="1" x14ac:dyDescent="0.4"/>
    <row r="388" ht="13.9" customHeight="1" x14ac:dyDescent="0.4"/>
    <row r="389" ht="13.9" customHeight="1" x14ac:dyDescent="0.4"/>
    <row r="390" ht="13.9" customHeight="1" x14ac:dyDescent="0.4"/>
    <row r="391" ht="13.9" customHeight="1" x14ac:dyDescent="0.4"/>
    <row r="392" ht="13.9" customHeight="1" x14ac:dyDescent="0.4"/>
    <row r="393" ht="13.9" customHeight="1" x14ac:dyDescent="0.4"/>
    <row r="394" ht="13.9" customHeight="1" x14ac:dyDescent="0.4"/>
    <row r="395" ht="13.9" customHeight="1" x14ac:dyDescent="0.4"/>
    <row r="396" ht="13.9" customHeight="1" x14ac:dyDescent="0.4"/>
    <row r="397" ht="13.9" customHeight="1" x14ac:dyDescent="0.4"/>
    <row r="398" ht="13.9" customHeight="1" x14ac:dyDescent="0.4"/>
    <row r="399" ht="13.9" customHeight="1" x14ac:dyDescent="0.4"/>
    <row r="400" ht="13.9" customHeight="1" x14ac:dyDescent="0.4"/>
    <row r="401" ht="13.9" customHeight="1" x14ac:dyDescent="0.4"/>
    <row r="402" ht="13.9" customHeight="1" x14ac:dyDescent="0.4"/>
    <row r="403" ht="13.9" customHeight="1" x14ac:dyDescent="0.4"/>
    <row r="404" ht="13.9" customHeight="1" x14ac:dyDescent="0.4"/>
    <row r="405" ht="13.9" customHeight="1" x14ac:dyDescent="0.4"/>
    <row r="406" ht="13.9" customHeight="1" x14ac:dyDescent="0.4"/>
    <row r="407" ht="13.9" customHeight="1" x14ac:dyDescent="0.4"/>
    <row r="408" ht="13.9" customHeight="1" x14ac:dyDescent="0.4"/>
    <row r="409" ht="13.9" customHeight="1" x14ac:dyDescent="0.4"/>
    <row r="410" ht="13.9" customHeight="1" x14ac:dyDescent="0.4"/>
    <row r="411" ht="13.9" customHeight="1" x14ac:dyDescent="0.4"/>
    <row r="412" ht="13.9" customHeight="1" x14ac:dyDescent="0.4"/>
    <row r="413" ht="13.9" customHeight="1" x14ac:dyDescent="0.4"/>
    <row r="414" ht="13.9" customHeight="1" x14ac:dyDescent="0.4"/>
    <row r="415" ht="13.9" customHeight="1" x14ac:dyDescent="0.4"/>
    <row r="416" ht="13.9" customHeight="1" x14ac:dyDescent="0.4"/>
    <row r="417" ht="13.9" customHeight="1" x14ac:dyDescent="0.4"/>
    <row r="418" ht="13.9" customHeight="1" x14ac:dyDescent="0.4"/>
    <row r="419" ht="13.9" customHeight="1" x14ac:dyDescent="0.4"/>
    <row r="420" ht="13.9" customHeight="1" x14ac:dyDescent="0.4"/>
    <row r="421" ht="13.9" customHeight="1" x14ac:dyDescent="0.4"/>
    <row r="422" ht="13.9" customHeight="1" x14ac:dyDescent="0.4"/>
    <row r="423" ht="13.9" customHeight="1" x14ac:dyDescent="0.4"/>
    <row r="424" ht="13.9" customHeight="1" x14ac:dyDescent="0.4"/>
    <row r="425" ht="13.9" customHeight="1" x14ac:dyDescent="0.4"/>
    <row r="426" ht="13.9" customHeight="1" x14ac:dyDescent="0.4"/>
    <row r="427" ht="13.9" customHeight="1" x14ac:dyDescent="0.4"/>
    <row r="428" ht="13.9" customHeight="1" x14ac:dyDescent="0.4"/>
    <row r="429" ht="13.9" customHeight="1" x14ac:dyDescent="0.4"/>
    <row r="430" ht="13.9" customHeight="1" x14ac:dyDescent="0.4"/>
    <row r="431" ht="13.9" customHeight="1" x14ac:dyDescent="0.4"/>
    <row r="432" ht="13.9" customHeight="1" x14ac:dyDescent="0.4"/>
    <row r="433" ht="13.9" customHeight="1" x14ac:dyDescent="0.4"/>
    <row r="434" ht="13.9" customHeight="1" x14ac:dyDescent="0.4"/>
    <row r="435" ht="13.9" customHeight="1" x14ac:dyDescent="0.4"/>
    <row r="436" ht="13.9" customHeight="1" x14ac:dyDescent="0.4"/>
    <row r="437" ht="13.9" customHeight="1" x14ac:dyDescent="0.4"/>
    <row r="438" ht="13.9" customHeight="1" x14ac:dyDescent="0.4"/>
    <row r="439" ht="13.9" customHeight="1" x14ac:dyDescent="0.4"/>
    <row r="440" ht="13.9" customHeight="1" x14ac:dyDescent="0.4"/>
    <row r="441" ht="13.9" customHeight="1" x14ac:dyDescent="0.4"/>
    <row r="442" ht="13.9" customHeight="1" x14ac:dyDescent="0.4"/>
    <row r="443" ht="13.9" customHeight="1" x14ac:dyDescent="0.4"/>
    <row r="444" ht="13.9" customHeight="1" x14ac:dyDescent="0.4"/>
    <row r="445" ht="13.9" customHeight="1" x14ac:dyDescent="0.4"/>
    <row r="446" ht="13.9" customHeight="1" x14ac:dyDescent="0.4"/>
    <row r="447" ht="13.9" customHeight="1" x14ac:dyDescent="0.4"/>
    <row r="448" ht="13.9" customHeight="1" x14ac:dyDescent="0.4"/>
    <row r="449" ht="13.9" customHeight="1" x14ac:dyDescent="0.4"/>
    <row r="450" ht="13.9" customHeight="1" x14ac:dyDescent="0.4"/>
    <row r="451" ht="13.9" customHeight="1" x14ac:dyDescent="0.4"/>
    <row r="452" ht="13.9" customHeight="1" x14ac:dyDescent="0.4"/>
    <row r="453" ht="13.9" customHeight="1" x14ac:dyDescent="0.4"/>
    <row r="454" ht="13.9" customHeight="1" x14ac:dyDescent="0.4"/>
    <row r="455" ht="13.9" customHeight="1" x14ac:dyDescent="0.4"/>
    <row r="456" ht="13.9" customHeight="1" x14ac:dyDescent="0.4"/>
    <row r="457" ht="13.9" customHeight="1" x14ac:dyDescent="0.4"/>
    <row r="458" ht="13.9" customHeight="1" x14ac:dyDescent="0.4"/>
    <row r="459" ht="13.9" customHeight="1" x14ac:dyDescent="0.4"/>
    <row r="460" ht="13.9" customHeight="1" x14ac:dyDescent="0.4"/>
    <row r="461" ht="13.9" customHeight="1" x14ac:dyDescent="0.4"/>
    <row r="462" ht="13.9" customHeight="1" x14ac:dyDescent="0.4"/>
    <row r="463" ht="13.9" customHeight="1" x14ac:dyDescent="0.4"/>
    <row r="464" ht="13.9" customHeight="1" x14ac:dyDescent="0.4"/>
    <row r="465" ht="13.9" customHeight="1" x14ac:dyDescent="0.4"/>
    <row r="466" ht="13.9" customHeight="1" x14ac:dyDescent="0.4"/>
    <row r="467" ht="13.9" customHeight="1" x14ac:dyDescent="0.4"/>
    <row r="468" ht="13.9" customHeight="1" x14ac:dyDescent="0.4"/>
    <row r="469" ht="13.9" customHeight="1" x14ac:dyDescent="0.4"/>
    <row r="470" ht="13.9" customHeight="1" x14ac:dyDescent="0.4"/>
    <row r="471" ht="13.9" customHeight="1" x14ac:dyDescent="0.4"/>
    <row r="472" ht="13.9" customHeight="1" x14ac:dyDescent="0.4"/>
    <row r="473" ht="13.9" customHeight="1" x14ac:dyDescent="0.4"/>
    <row r="474" ht="13.9" customHeight="1" x14ac:dyDescent="0.4"/>
    <row r="475" ht="13.9" customHeight="1" x14ac:dyDescent="0.4"/>
    <row r="476" ht="13.9" customHeight="1" x14ac:dyDescent="0.4"/>
    <row r="477" ht="13.9" customHeight="1" x14ac:dyDescent="0.4"/>
    <row r="478" ht="13.9" customHeight="1" x14ac:dyDescent="0.4"/>
    <row r="479" ht="13.9" customHeight="1" x14ac:dyDescent="0.4"/>
    <row r="480" ht="13.9" customHeight="1" x14ac:dyDescent="0.4"/>
    <row r="481" ht="13.9" customHeight="1" x14ac:dyDescent="0.4"/>
    <row r="482" ht="13.9" customHeight="1" x14ac:dyDescent="0.4"/>
    <row r="483" ht="13.9" customHeight="1" x14ac:dyDescent="0.4"/>
    <row r="484" ht="13.9" customHeight="1" x14ac:dyDescent="0.4"/>
    <row r="485" ht="13.9" customHeight="1" x14ac:dyDescent="0.4"/>
    <row r="486" ht="13.9" customHeight="1" x14ac:dyDescent="0.4"/>
    <row r="487" ht="13.9" customHeight="1" x14ac:dyDescent="0.4"/>
    <row r="488" ht="13.9" customHeight="1" x14ac:dyDescent="0.4"/>
    <row r="489" ht="13.9" customHeight="1" x14ac:dyDescent="0.4"/>
    <row r="490" ht="13.9" customHeight="1" x14ac:dyDescent="0.4"/>
    <row r="491" ht="13.9" customHeight="1" x14ac:dyDescent="0.4"/>
    <row r="492" ht="13.9" customHeight="1" x14ac:dyDescent="0.4"/>
    <row r="493" ht="13.9" customHeight="1" x14ac:dyDescent="0.4"/>
    <row r="494" ht="13.9" customHeight="1" x14ac:dyDescent="0.4"/>
    <row r="495" ht="13.9" customHeight="1" x14ac:dyDescent="0.4"/>
    <row r="496" ht="13.9" customHeight="1" x14ac:dyDescent="0.4"/>
    <row r="497" ht="13.9" customHeight="1" x14ac:dyDescent="0.4"/>
    <row r="498" ht="13.9" customHeight="1" x14ac:dyDescent="0.4"/>
    <row r="499" ht="13.9" customHeight="1" x14ac:dyDescent="0.4"/>
    <row r="500" ht="13.9" customHeight="1" x14ac:dyDescent="0.4"/>
    <row r="501" ht="13.9" customHeight="1" x14ac:dyDescent="0.4"/>
    <row r="502" ht="13.9" customHeight="1" x14ac:dyDescent="0.4"/>
    <row r="503" ht="13.9" customHeight="1" x14ac:dyDescent="0.4"/>
    <row r="504" ht="13.9" customHeight="1" x14ac:dyDescent="0.4"/>
    <row r="505" ht="13.9" customHeight="1" x14ac:dyDescent="0.4"/>
    <row r="506" ht="13.9" customHeight="1" x14ac:dyDescent="0.4"/>
    <row r="507" ht="13.9" customHeight="1" x14ac:dyDescent="0.4"/>
    <row r="508" ht="13.9" customHeight="1" x14ac:dyDescent="0.4"/>
    <row r="509" ht="13.9" customHeight="1" x14ac:dyDescent="0.4"/>
    <row r="510" ht="13.9" customHeight="1" x14ac:dyDescent="0.4"/>
    <row r="511" ht="13.9" customHeight="1" x14ac:dyDescent="0.4"/>
    <row r="512" ht="13.9" customHeight="1" x14ac:dyDescent="0.4"/>
    <row r="513" ht="13.9" customHeight="1" x14ac:dyDescent="0.4"/>
    <row r="514" ht="13.9" customHeight="1" x14ac:dyDescent="0.4"/>
    <row r="515" ht="13.9" customHeight="1" x14ac:dyDescent="0.4"/>
    <row r="516" ht="13.9" customHeight="1" x14ac:dyDescent="0.4"/>
    <row r="517" ht="13.9" customHeight="1" x14ac:dyDescent="0.4"/>
    <row r="518" ht="13.9" customHeight="1" x14ac:dyDescent="0.4"/>
    <row r="519" ht="13.9" customHeight="1" x14ac:dyDescent="0.4"/>
    <row r="520" ht="13.9" customHeight="1" x14ac:dyDescent="0.4"/>
    <row r="521" ht="13.9" customHeight="1" x14ac:dyDescent="0.4"/>
    <row r="522" ht="13.9" customHeight="1" x14ac:dyDescent="0.4"/>
    <row r="523" ht="13.9" customHeight="1" x14ac:dyDescent="0.4"/>
    <row r="524" ht="13.9" customHeight="1" x14ac:dyDescent="0.4"/>
    <row r="525" ht="13.9" customHeight="1" x14ac:dyDescent="0.4"/>
    <row r="526" ht="13.9" customHeight="1" x14ac:dyDescent="0.4"/>
    <row r="527" ht="13.9" customHeight="1" x14ac:dyDescent="0.4"/>
    <row r="528" ht="13.9" customHeight="1" x14ac:dyDescent="0.4"/>
    <row r="529" ht="13.9" customHeight="1" x14ac:dyDescent="0.4"/>
    <row r="530" ht="13.9" customHeight="1" x14ac:dyDescent="0.4"/>
    <row r="531" ht="13.9" customHeight="1" x14ac:dyDescent="0.4"/>
    <row r="532" ht="13.9" customHeight="1" x14ac:dyDescent="0.4"/>
    <row r="533" ht="13.9" customHeight="1" x14ac:dyDescent="0.4"/>
    <row r="534" ht="13.9" customHeight="1" x14ac:dyDescent="0.4"/>
    <row r="535" ht="13.9" customHeight="1" x14ac:dyDescent="0.4"/>
    <row r="536" ht="13.9" customHeight="1" x14ac:dyDescent="0.4"/>
    <row r="537" ht="13.9" customHeight="1" x14ac:dyDescent="0.4"/>
    <row r="538" ht="13.9" customHeight="1" x14ac:dyDescent="0.4"/>
    <row r="539" ht="13.9" customHeight="1" x14ac:dyDescent="0.4"/>
    <row r="540" ht="13.9" customHeight="1" x14ac:dyDescent="0.4"/>
    <row r="541" ht="13.9" customHeight="1" x14ac:dyDescent="0.4"/>
    <row r="542" ht="13.9" customHeight="1" x14ac:dyDescent="0.4"/>
    <row r="543" ht="13.9" customHeight="1" x14ac:dyDescent="0.4"/>
    <row r="544" ht="13.9" customHeight="1" x14ac:dyDescent="0.4"/>
    <row r="545" ht="13.9" customHeight="1" x14ac:dyDescent="0.4"/>
    <row r="546" ht="13.9" customHeight="1" x14ac:dyDescent="0.4"/>
    <row r="547" ht="13.9" customHeight="1" x14ac:dyDescent="0.4"/>
    <row r="548" ht="13.9" customHeight="1" x14ac:dyDescent="0.4"/>
    <row r="549" ht="13.9" customHeight="1" x14ac:dyDescent="0.4"/>
    <row r="550" ht="13.9" customHeight="1" x14ac:dyDescent="0.4"/>
    <row r="551" ht="13.9" customHeight="1" x14ac:dyDescent="0.4"/>
    <row r="552" ht="13.9" customHeight="1" x14ac:dyDescent="0.4"/>
    <row r="553" ht="13.9" customHeight="1" x14ac:dyDescent="0.4"/>
    <row r="554" ht="13.9" customHeight="1" x14ac:dyDescent="0.4"/>
    <row r="555" ht="13.9" customHeight="1" x14ac:dyDescent="0.4"/>
    <row r="556" ht="13.9" customHeight="1" x14ac:dyDescent="0.4"/>
    <row r="557" ht="13.9" customHeight="1" x14ac:dyDescent="0.4"/>
    <row r="558" ht="13.9" customHeight="1" x14ac:dyDescent="0.4"/>
    <row r="559" ht="13.9" customHeight="1" x14ac:dyDescent="0.4"/>
    <row r="560" ht="13.9" customHeight="1" x14ac:dyDescent="0.4"/>
    <row r="561" ht="13.9" customHeight="1" x14ac:dyDescent="0.4"/>
    <row r="562" ht="13.9" customHeight="1" x14ac:dyDescent="0.4"/>
    <row r="563" ht="13.9" customHeight="1" x14ac:dyDescent="0.4"/>
    <row r="564" ht="13.9" customHeight="1" x14ac:dyDescent="0.4"/>
    <row r="565" ht="13.9" customHeight="1" x14ac:dyDescent="0.4"/>
    <row r="566" ht="13.9" customHeight="1" x14ac:dyDescent="0.4"/>
    <row r="567" ht="13.9" customHeight="1" x14ac:dyDescent="0.4"/>
    <row r="568" ht="13.9" customHeight="1" x14ac:dyDescent="0.4"/>
    <row r="569" ht="13.9" customHeight="1" x14ac:dyDescent="0.4"/>
    <row r="570" ht="13.9" customHeight="1" x14ac:dyDescent="0.4"/>
    <row r="571" ht="13.9" customHeight="1" x14ac:dyDescent="0.4"/>
    <row r="572" ht="13.9" customHeight="1" x14ac:dyDescent="0.4"/>
    <row r="573" ht="13.9" customHeight="1" x14ac:dyDescent="0.4"/>
    <row r="574" ht="13.9" customHeight="1" x14ac:dyDescent="0.4"/>
    <row r="575" ht="13.9" customHeight="1" x14ac:dyDescent="0.4"/>
    <row r="576" ht="13.9" customHeight="1" x14ac:dyDescent="0.4"/>
    <row r="577" ht="13.9" customHeight="1" x14ac:dyDescent="0.4"/>
    <row r="578" ht="13.9" customHeight="1" x14ac:dyDescent="0.4"/>
    <row r="579" ht="13.9" customHeight="1" x14ac:dyDescent="0.4"/>
    <row r="580" ht="13.9" customHeight="1" x14ac:dyDescent="0.4"/>
    <row r="581" ht="13.9" customHeight="1" x14ac:dyDescent="0.4"/>
    <row r="582" ht="13.9" customHeight="1" x14ac:dyDescent="0.4"/>
    <row r="583" ht="13.9" customHeight="1" x14ac:dyDescent="0.4"/>
    <row r="584" ht="13.9" customHeight="1" x14ac:dyDescent="0.4"/>
    <row r="585" ht="13.9" customHeight="1" x14ac:dyDescent="0.4"/>
    <row r="586" ht="13.9" customHeight="1" x14ac:dyDescent="0.4"/>
    <row r="587" ht="13.9" customHeight="1" x14ac:dyDescent="0.4"/>
    <row r="588" ht="13.9" customHeight="1" x14ac:dyDescent="0.4"/>
    <row r="589" ht="13.9" customHeight="1" x14ac:dyDescent="0.4"/>
    <row r="590" ht="13.9" customHeight="1" x14ac:dyDescent="0.4"/>
    <row r="591" ht="13.9" customHeight="1" x14ac:dyDescent="0.4"/>
    <row r="592" ht="13.9" customHeight="1" x14ac:dyDescent="0.4"/>
    <row r="593" ht="13.9" customHeight="1" x14ac:dyDescent="0.4"/>
    <row r="594" ht="13.9" customHeight="1" x14ac:dyDescent="0.4"/>
    <row r="595" ht="13.9" customHeight="1" x14ac:dyDescent="0.4"/>
    <row r="596" ht="13.9" customHeight="1" x14ac:dyDescent="0.4"/>
    <row r="597" ht="13.9" customHeight="1" x14ac:dyDescent="0.4"/>
    <row r="598" ht="13.9" customHeight="1" x14ac:dyDescent="0.4"/>
    <row r="599" ht="13.9" customHeight="1" x14ac:dyDescent="0.4"/>
    <row r="600" ht="13.9" customHeight="1" x14ac:dyDescent="0.4"/>
    <row r="601" ht="13.9" customHeight="1" x14ac:dyDescent="0.4"/>
    <row r="602" ht="13.9" customHeight="1" x14ac:dyDescent="0.4"/>
    <row r="603" ht="13.9" customHeight="1" x14ac:dyDescent="0.4"/>
    <row r="604" ht="13.9" customHeight="1" x14ac:dyDescent="0.4"/>
    <row r="605" ht="13.9" customHeight="1" x14ac:dyDescent="0.4"/>
    <row r="606" ht="13.9" customHeight="1" x14ac:dyDescent="0.4"/>
    <row r="607" ht="13.9" customHeight="1" x14ac:dyDescent="0.4"/>
    <row r="608" ht="13.9" customHeight="1" x14ac:dyDescent="0.4"/>
    <row r="609" ht="13.9" customHeight="1" x14ac:dyDescent="0.4"/>
    <row r="610" ht="13.9" customHeight="1" x14ac:dyDescent="0.4"/>
    <row r="611" ht="13.9" customHeight="1" x14ac:dyDescent="0.4"/>
    <row r="612" ht="13.9" customHeight="1" x14ac:dyDescent="0.4"/>
    <row r="613" ht="13.9" customHeight="1" x14ac:dyDescent="0.4"/>
    <row r="614" ht="13.9" customHeight="1" x14ac:dyDescent="0.4"/>
    <row r="615" ht="13.9" customHeight="1" x14ac:dyDescent="0.4"/>
    <row r="616" ht="13.9" customHeight="1" x14ac:dyDescent="0.4"/>
    <row r="617" ht="13.9" customHeight="1" x14ac:dyDescent="0.4"/>
    <row r="618" ht="13.9" customHeight="1" x14ac:dyDescent="0.4"/>
    <row r="619" ht="13.9" customHeight="1" x14ac:dyDescent="0.4"/>
    <row r="620" ht="13.9" customHeight="1" x14ac:dyDescent="0.4"/>
    <row r="621" ht="13.9" customHeight="1" x14ac:dyDescent="0.4"/>
    <row r="622" ht="13.9" customHeight="1" x14ac:dyDescent="0.4"/>
    <row r="623" ht="13.9" customHeight="1" x14ac:dyDescent="0.4"/>
    <row r="624" ht="13.9" customHeight="1" x14ac:dyDescent="0.4"/>
    <row r="625" ht="13.9" customHeight="1" x14ac:dyDescent="0.4"/>
    <row r="626" ht="13.9" customHeight="1" x14ac:dyDescent="0.4"/>
    <row r="627" ht="13.9" customHeight="1" x14ac:dyDescent="0.4"/>
    <row r="628" ht="13.9" customHeight="1" x14ac:dyDescent="0.4"/>
    <row r="629" ht="13.9" customHeight="1" x14ac:dyDescent="0.4"/>
    <row r="630" ht="13.9" customHeight="1" x14ac:dyDescent="0.4"/>
    <row r="631" ht="13.9" customHeight="1" x14ac:dyDescent="0.4"/>
    <row r="632" ht="13.9" customHeight="1" x14ac:dyDescent="0.4"/>
    <row r="633" ht="13.9" customHeight="1" x14ac:dyDescent="0.4"/>
    <row r="634" ht="13.9" customHeight="1" x14ac:dyDescent="0.4"/>
    <row r="635" ht="13.9" customHeight="1" x14ac:dyDescent="0.4"/>
    <row r="636" ht="13.9" customHeight="1" x14ac:dyDescent="0.4"/>
    <row r="637" ht="13.9" customHeight="1" x14ac:dyDescent="0.4"/>
    <row r="638" ht="13.9" customHeight="1" x14ac:dyDescent="0.4"/>
    <row r="639" ht="13.9" customHeight="1" x14ac:dyDescent="0.4"/>
    <row r="640" ht="13.9" customHeight="1" x14ac:dyDescent="0.4"/>
    <row r="641" ht="13.9" customHeight="1" x14ac:dyDescent="0.4"/>
    <row r="642" ht="13.9" customHeight="1" x14ac:dyDescent="0.4"/>
    <row r="643" ht="13.9" customHeight="1" x14ac:dyDescent="0.4"/>
    <row r="644" ht="13.9" customHeight="1" x14ac:dyDescent="0.4"/>
    <row r="645" ht="13.9" customHeight="1" x14ac:dyDescent="0.4"/>
    <row r="646" ht="13.9" customHeight="1" x14ac:dyDescent="0.4"/>
    <row r="647" ht="13.9" customHeight="1" x14ac:dyDescent="0.4"/>
    <row r="648" ht="13.9" customHeight="1" x14ac:dyDescent="0.4"/>
    <row r="649" ht="13.9" customHeight="1" x14ac:dyDescent="0.4"/>
    <row r="650" ht="13.9" customHeight="1" x14ac:dyDescent="0.4"/>
    <row r="651" ht="13.9" customHeight="1" x14ac:dyDescent="0.4"/>
    <row r="652" ht="13.9" customHeight="1" x14ac:dyDescent="0.4"/>
    <row r="653" ht="13.9" customHeight="1" x14ac:dyDescent="0.4"/>
    <row r="654" ht="13.9" customHeight="1" x14ac:dyDescent="0.4"/>
    <row r="655" ht="13.9" customHeight="1" x14ac:dyDescent="0.4"/>
    <row r="656" ht="13.9" customHeight="1" x14ac:dyDescent="0.4"/>
    <row r="657" ht="13.9" customHeight="1" x14ac:dyDescent="0.4"/>
    <row r="658" ht="13.9" customHeight="1" x14ac:dyDescent="0.4"/>
    <row r="659" ht="13.9" customHeight="1" x14ac:dyDescent="0.4"/>
    <row r="660" ht="13.9" customHeight="1" x14ac:dyDescent="0.4"/>
    <row r="661" ht="13.9" customHeight="1" x14ac:dyDescent="0.4"/>
    <row r="662" ht="13.9" customHeight="1" x14ac:dyDescent="0.4"/>
    <row r="663" ht="13.9" customHeight="1" x14ac:dyDescent="0.4"/>
    <row r="664" ht="13.9" customHeight="1" x14ac:dyDescent="0.4"/>
    <row r="665" ht="13.9" customHeight="1" x14ac:dyDescent="0.4"/>
    <row r="666" ht="13.9" customHeight="1" x14ac:dyDescent="0.4"/>
    <row r="667" ht="13.9" customHeight="1" x14ac:dyDescent="0.4"/>
    <row r="668" ht="13.9" customHeight="1" x14ac:dyDescent="0.4"/>
    <row r="669" ht="13.9" customHeight="1" x14ac:dyDescent="0.4"/>
    <row r="670" ht="13.9" customHeight="1" x14ac:dyDescent="0.4"/>
    <row r="671" ht="13.9" customHeight="1" x14ac:dyDescent="0.4"/>
    <row r="672" ht="13.9" customHeight="1" x14ac:dyDescent="0.4"/>
    <row r="673" ht="13.9" customHeight="1" x14ac:dyDescent="0.4"/>
    <row r="674" ht="13.9" customHeight="1" x14ac:dyDescent="0.4"/>
    <row r="675" ht="13.9" customHeight="1" x14ac:dyDescent="0.4"/>
    <row r="676" ht="13.9" customHeight="1" x14ac:dyDescent="0.4"/>
    <row r="677" ht="13.9" customHeight="1" x14ac:dyDescent="0.4"/>
    <row r="678" ht="13.9" customHeight="1" x14ac:dyDescent="0.4"/>
    <row r="679" ht="13.9" customHeight="1" x14ac:dyDescent="0.4"/>
    <row r="680" ht="13.9" customHeight="1" x14ac:dyDescent="0.4"/>
    <row r="681" ht="13.9" customHeight="1" x14ac:dyDescent="0.4"/>
    <row r="682" ht="13.9" customHeight="1" x14ac:dyDescent="0.4"/>
    <row r="683" ht="13.9" customHeight="1" x14ac:dyDescent="0.4"/>
    <row r="684" ht="13.9" customHeight="1" x14ac:dyDescent="0.4"/>
    <row r="685" ht="13.9" customHeight="1" x14ac:dyDescent="0.4"/>
    <row r="686" ht="13.9" customHeight="1" x14ac:dyDescent="0.4"/>
    <row r="687" ht="13.9" customHeight="1" x14ac:dyDescent="0.4"/>
    <row r="688" ht="13.9" customHeight="1" x14ac:dyDescent="0.4"/>
    <row r="689" ht="13.9" customHeight="1" x14ac:dyDescent="0.4"/>
    <row r="690" ht="13.9" customHeight="1" x14ac:dyDescent="0.4"/>
    <row r="691" ht="13.9" customHeight="1" x14ac:dyDescent="0.4"/>
    <row r="692" ht="13.9" customHeight="1" x14ac:dyDescent="0.4"/>
    <row r="693" ht="13.9" customHeight="1" x14ac:dyDescent="0.4"/>
    <row r="694" ht="13.9" customHeight="1" x14ac:dyDescent="0.4"/>
    <row r="695" ht="13.9" customHeight="1" x14ac:dyDescent="0.4"/>
    <row r="696" ht="13.9" customHeight="1" x14ac:dyDescent="0.4"/>
    <row r="697" ht="13.9" customHeight="1" x14ac:dyDescent="0.4"/>
    <row r="698" ht="13.9" customHeight="1" x14ac:dyDescent="0.4"/>
    <row r="699" ht="13.9" customHeight="1" x14ac:dyDescent="0.4"/>
    <row r="700" ht="13.9" customHeight="1" x14ac:dyDescent="0.4"/>
    <row r="701" ht="13.9" customHeight="1" x14ac:dyDescent="0.4"/>
    <row r="702" ht="13.9" customHeight="1" x14ac:dyDescent="0.4"/>
    <row r="703" ht="13.9" customHeight="1" x14ac:dyDescent="0.4"/>
    <row r="704" ht="13.9" customHeight="1" x14ac:dyDescent="0.4"/>
    <row r="705" ht="13.9" customHeight="1" x14ac:dyDescent="0.4"/>
    <row r="706" ht="13.9" customHeight="1" x14ac:dyDescent="0.4"/>
    <row r="707" ht="13.9" customHeight="1" x14ac:dyDescent="0.4"/>
    <row r="708" ht="13.9" customHeight="1" x14ac:dyDescent="0.4"/>
    <row r="709" ht="13.9" customHeight="1" x14ac:dyDescent="0.4"/>
    <row r="710" ht="13.9" customHeight="1" x14ac:dyDescent="0.4"/>
    <row r="711" ht="13.9" customHeight="1" x14ac:dyDescent="0.4"/>
    <row r="712" ht="13.9" customHeight="1" x14ac:dyDescent="0.4"/>
    <row r="713" ht="13.9" customHeight="1" x14ac:dyDescent="0.4"/>
    <row r="714" ht="13.9" customHeight="1" x14ac:dyDescent="0.4"/>
    <row r="715" ht="13.9" customHeight="1" x14ac:dyDescent="0.4"/>
    <row r="716" ht="13.9" customHeight="1" x14ac:dyDescent="0.4"/>
    <row r="717" ht="13.9" customHeight="1" x14ac:dyDescent="0.4"/>
    <row r="718" ht="13.9" customHeight="1" x14ac:dyDescent="0.4"/>
    <row r="719" ht="13.9" customHeight="1" x14ac:dyDescent="0.4"/>
    <row r="720" ht="13.9" customHeight="1" x14ac:dyDescent="0.4"/>
    <row r="721" ht="13.9" customHeight="1" x14ac:dyDescent="0.4"/>
    <row r="722" ht="13.9" customHeight="1" x14ac:dyDescent="0.4"/>
    <row r="723" ht="13.9" customHeight="1" x14ac:dyDescent="0.4"/>
    <row r="724" ht="13.9" customHeight="1" x14ac:dyDescent="0.4"/>
    <row r="725" ht="13.9" customHeight="1" x14ac:dyDescent="0.4"/>
    <row r="726" ht="13.9" customHeight="1" x14ac:dyDescent="0.4"/>
    <row r="727" ht="13.9" customHeight="1" x14ac:dyDescent="0.4"/>
    <row r="728" ht="13.9" customHeight="1" x14ac:dyDescent="0.4"/>
    <row r="729" ht="13.9" customHeight="1" x14ac:dyDescent="0.4"/>
    <row r="730" ht="13.9" customHeight="1" x14ac:dyDescent="0.4"/>
    <row r="731" ht="13.9" customHeight="1" x14ac:dyDescent="0.4"/>
    <row r="732" ht="13.9" customHeight="1" x14ac:dyDescent="0.4"/>
    <row r="733" ht="13.9" customHeight="1" x14ac:dyDescent="0.4"/>
    <row r="734" ht="13.9" customHeight="1" x14ac:dyDescent="0.4"/>
    <row r="735" ht="13.9" customHeight="1" x14ac:dyDescent="0.4"/>
    <row r="736" ht="13.9" customHeight="1" x14ac:dyDescent="0.4"/>
    <row r="737" ht="13.9" customHeight="1" x14ac:dyDescent="0.4"/>
    <row r="738" ht="13.9" customHeight="1" x14ac:dyDescent="0.4"/>
    <row r="739" ht="13.9" customHeight="1" x14ac:dyDescent="0.4"/>
    <row r="740" ht="13.9" customHeight="1" x14ac:dyDescent="0.4"/>
    <row r="741" ht="13.9" customHeight="1" x14ac:dyDescent="0.4"/>
    <row r="742" ht="13.9" customHeight="1" x14ac:dyDescent="0.4"/>
    <row r="743" ht="13.9" customHeight="1" x14ac:dyDescent="0.4"/>
    <row r="744" ht="13.9" customHeight="1" x14ac:dyDescent="0.4"/>
    <row r="745" ht="13.9" customHeight="1" x14ac:dyDescent="0.4"/>
    <row r="746" ht="13.9" customHeight="1" x14ac:dyDescent="0.4"/>
    <row r="747" ht="13.9" customHeight="1" x14ac:dyDescent="0.4"/>
    <row r="748" ht="13.9" customHeight="1" x14ac:dyDescent="0.4"/>
    <row r="749" ht="13.9" customHeight="1" x14ac:dyDescent="0.4"/>
    <row r="750" ht="13.9" customHeight="1" x14ac:dyDescent="0.4"/>
    <row r="751" ht="13.9" customHeight="1" x14ac:dyDescent="0.4"/>
    <row r="752" ht="13.9" customHeight="1" x14ac:dyDescent="0.4"/>
    <row r="753" ht="13.9" customHeight="1" x14ac:dyDescent="0.4"/>
    <row r="754" ht="13.9" customHeight="1" x14ac:dyDescent="0.4"/>
    <row r="755" ht="13.9" customHeight="1" x14ac:dyDescent="0.4"/>
    <row r="756" ht="13.9" customHeight="1" x14ac:dyDescent="0.4"/>
    <row r="757" ht="13.9" customHeight="1" x14ac:dyDescent="0.4"/>
    <row r="758" ht="13.9" customHeight="1" x14ac:dyDescent="0.4"/>
    <row r="759" ht="13.9" customHeight="1" x14ac:dyDescent="0.4"/>
    <row r="760" ht="13.9" customHeight="1" x14ac:dyDescent="0.4"/>
    <row r="761" ht="13.9" customHeight="1" x14ac:dyDescent="0.4"/>
    <row r="762" ht="13.9" customHeight="1" x14ac:dyDescent="0.4"/>
    <row r="763" ht="13.9" customHeight="1" x14ac:dyDescent="0.4"/>
    <row r="764" ht="13.9" customHeight="1" x14ac:dyDescent="0.4"/>
    <row r="765" ht="13.9" customHeight="1" x14ac:dyDescent="0.4"/>
    <row r="766" ht="13.9" customHeight="1" x14ac:dyDescent="0.4"/>
    <row r="767" ht="13.9" customHeight="1" x14ac:dyDescent="0.4"/>
    <row r="768" ht="13.9" customHeight="1" x14ac:dyDescent="0.4"/>
    <row r="769" ht="13.9" customHeight="1" x14ac:dyDescent="0.4"/>
    <row r="770" ht="13.9" customHeight="1" x14ac:dyDescent="0.4"/>
    <row r="771" ht="13.9" customHeight="1" x14ac:dyDescent="0.4"/>
    <row r="772" ht="13.9" customHeight="1" x14ac:dyDescent="0.4"/>
    <row r="773" ht="13.9" customHeight="1" x14ac:dyDescent="0.4"/>
    <row r="774" ht="13.9" customHeight="1" x14ac:dyDescent="0.4"/>
    <row r="775" ht="13.9" customHeight="1" x14ac:dyDescent="0.4"/>
    <row r="776" ht="13.9" customHeight="1" x14ac:dyDescent="0.4"/>
    <row r="777" ht="13.9" customHeight="1" x14ac:dyDescent="0.4"/>
    <row r="778" ht="13.9" customHeight="1" x14ac:dyDescent="0.4"/>
    <row r="779" ht="13.9" customHeight="1" x14ac:dyDescent="0.4"/>
    <row r="780" ht="13.9" customHeight="1" x14ac:dyDescent="0.4"/>
    <row r="781" ht="13.9" customHeight="1" x14ac:dyDescent="0.4"/>
    <row r="782" ht="13.9" customHeight="1" x14ac:dyDescent="0.4"/>
    <row r="783" ht="13.9" customHeight="1" x14ac:dyDescent="0.4"/>
    <row r="784" ht="13.9" customHeight="1" x14ac:dyDescent="0.4"/>
    <row r="785" ht="13.9" customHeight="1" x14ac:dyDescent="0.4"/>
    <row r="786" ht="13.9" customHeight="1" x14ac:dyDescent="0.4"/>
    <row r="787" ht="13.9" customHeight="1" x14ac:dyDescent="0.4"/>
    <row r="788" ht="13.9" customHeight="1" x14ac:dyDescent="0.4"/>
    <row r="789" ht="13.9" customHeight="1" x14ac:dyDescent="0.4"/>
    <row r="790" ht="13.9" customHeight="1" x14ac:dyDescent="0.4"/>
    <row r="791" ht="13.9" customHeight="1" x14ac:dyDescent="0.4"/>
    <row r="792" ht="13.9" customHeight="1" x14ac:dyDescent="0.4"/>
    <row r="793" ht="13.9" customHeight="1" x14ac:dyDescent="0.4"/>
    <row r="794" ht="13.9" customHeight="1" x14ac:dyDescent="0.4"/>
    <row r="795" ht="13.9" customHeight="1" x14ac:dyDescent="0.4"/>
    <row r="796" ht="13.9" customHeight="1" x14ac:dyDescent="0.4"/>
    <row r="797" ht="13.9" customHeight="1" x14ac:dyDescent="0.4"/>
    <row r="798" ht="13.9" customHeight="1" x14ac:dyDescent="0.4"/>
    <row r="799" ht="13.9" customHeight="1" x14ac:dyDescent="0.4"/>
    <row r="800" ht="13.9" customHeight="1" x14ac:dyDescent="0.4"/>
    <row r="801" ht="13.9" customHeight="1" x14ac:dyDescent="0.4"/>
    <row r="802" ht="13.9" customHeight="1" x14ac:dyDescent="0.4"/>
    <row r="803" ht="13.9" customHeight="1" x14ac:dyDescent="0.4"/>
    <row r="804" ht="13.9" customHeight="1" x14ac:dyDescent="0.4"/>
    <row r="805" ht="13.9" customHeight="1" x14ac:dyDescent="0.4"/>
    <row r="806" ht="13.9" customHeight="1" x14ac:dyDescent="0.4"/>
    <row r="807" ht="13.9" customHeight="1" x14ac:dyDescent="0.4"/>
    <row r="808" ht="13.9" customHeight="1" x14ac:dyDescent="0.4"/>
    <row r="809" ht="13.9" customHeight="1" x14ac:dyDescent="0.4"/>
    <row r="810" ht="13.9" customHeight="1" x14ac:dyDescent="0.4"/>
    <row r="811" ht="13.9" customHeight="1" x14ac:dyDescent="0.4"/>
    <row r="812" ht="13.9" customHeight="1" x14ac:dyDescent="0.4"/>
    <row r="813" ht="13.9" customHeight="1" x14ac:dyDescent="0.4"/>
    <row r="814" ht="13.9" customHeight="1" x14ac:dyDescent="0.4"/>
    <row r="815" ht="13.9" customHeight="1" x14ac:dyDescent="0.4"/>
    <row r="816" ht="13.9" customHeight="1" x14ac:dyDescent="0.4"/>
    <row r="817" ht="13.9" customHeight="1" x14ac:dyDescent="0.4"/>
    <row r="818" ht="13.9" customHeight="1" x14ac:dyDescent="0.4"/>
    <row r="819" ht="13.9" customHeight="1" x14ac:dyDescent="0.4"/>
    <row r="820" ht="13.9" customHeight="1" x14ac:dyDescent="0.4"/>
    <row r="821" ht="13.9" customHeight="1" x14ac:dyDescent="0.4"/>
    <row r="822" ht="13.9" customHeight="1" x14ac:dyDescent="0.4"/>
    <row r="823" ht="13.9" customHeight="1" x14ac:dyDescent="0.4"/>
    <row r="824" ht="13.9" customHeight="1" x14ac:dyDescent="0.4"/>
    <row r="825" ht="13.9" customHeight="1" x14ac:dyDescent="0.4"/>
    <row r="826" ht="13.9" customHeight="1" x14ac:dyDescent="0.4"/>
    <row r="827" ht="13.9" customHeight="1" x14ac:dyDescent="0.4"/>
    <row r="828" ht="13.9" customHeight="1" x14ac:dyDescent="0.4"/>
    <row r="829" ht="13.9" customHeight="1" x14ac:dyDescent="0.4"/>
    <row r="830" ht="13.9" customHeight="1" x14ac:dyDescent="0.4"/>
    <row r="831" ht="13.9" customHeight="1" x14ac:dyDescent="0.4"/>
    <row r="832" ht="13.9" customHeight="1" x14ac:dyDescent="0.4"/>
    <row r="833" ht="13.9" customHeight="1" x14ac:dyDescent="0.4"/>
    <row r="834" ht="13.9" customHeight="1" x14ac:dyDescent="0.4"/>
    <row r="835" ht="13.9" customHeight="1" x14ac:dyDescent="0.4"/>
    <row r="836" ht="13.9" customHeight="1" x14ac:dyDescent="0.4"/>
    <row r="837" ht="13.9" customHeight="1" x14ac:dyDescent="0.4"/>
    <row r="838" ht="13.9" customHeight="1" x14ac:dyDescent="0.4"/>
    <row r="839" ht="13.9" customHeight="1" x14ac:dyDescent="0.4"/>
    <row r="840" ht="13.9" customHeight="1" x14ac:dyDescent="0.4"/>
    <row r="841" ht="13.9" customHeight="1" x14ac:dyDescent="0.4"/>
    <row r="842" ht="13.9" customHeight="1" x14ac:dyDescent="0.4"/>
    <row r="843" ht="13.9" customHeight="1" x14ac:dyDescent="0.4"/>
    <row r="844" ht="13.9" customHeight="1" x14ac:dyDescent="0.4"/>
    <row r="845" ht="13.9" customHeight="1" x14ac:dyDescent="0.4"/>
    <row r="846" ht="13.9" customHeight="1" x14ac:dyDescent="0.4"/>
    <row r="847" ht="13.9" customHeight="1" x14ac:dyDescent="0.4"/>
    <row r="848" ht="13.9" customHeight="1" x14ac:dyDescent="0.4"/>
    <row r="849" ht="13.9" customHeight="1" x14ac:dyDescent="0.4"/>
    <row r="850" ht="13.9" customHeight="1" x14ac:dyDescent="0.4"/>
    <row r="851" ht="13.9" customHeight="1" x14ac:dyDescent="0.4"/>
    <row r="852" ht="13.9" customHeight="1" x14ac:dyDescent="0.4"/>
    <row r="853" ht="13.9" customHeight="1" x14ac:dyDescent="0.4"/>
    <row r="854" ht="13.9" customHeight="1" x14ac:dyDescent="0.4"/>
    <row r="855" ht="13.9" customHeight="1" x14ac:dyDescent="0.4"/>
    <row r="856" ht="13.9" customHeight="1" x14ac:dyDescent="0.4"/>
    <row r="857" ht="13.9" customHeight="1" x14ac:dyDescent="0.4"/>
    <row r="858" ht="13.9" customHeight="1" x14ac:dyDescent="0.4"/>
    <row r="859" ht="13.9" customHeight="1" x14ac:dyDescent="0.4"/>
    <row r="860" ht="13.9" customHeight="1" x14ac:dyDescent="0.4"/>
    <row r="861" ht="13.9" customHeight="1" x14ac:dyDescent="0.4"/>
    <row r="862" ht="13.9" customHeight="1" x14ac:dyDescent="0.4"/>
    <row r="863" ht="13.9" customHeight="1" x14ac:dyDescent="0.4"/>
    <row r="864" ht="13.9" customHeight="1" x14ac:dyDescent="0.4"/>
    <row r="865" ht="13.9" customHeight="1" x14ac:dyDescent="0.4"/>
    <row r="866" ht="13.9" customHeight="1" x14ac:dyDescent="0.4"/>
    <row r="867" ht="13.9" customHeight="1" x14ac:dyDescent="0.4"/>
    <row r="868" ht="13.9" customHeight="1" x14ac:dyDescent="0.4"/>
    <row r="869" ht="13.9" customHeight="1" x14ac:dyDescent="0.4"/>
    <row r="870" ht="13.9" customHeight="1" x14ac:dyDescent="0.4"/>
    <row r="871" ht="13.9" customHeight="1" x14ac:dyDescent="0.4"/>
    <row r="872" ht="13.9" customHeight="1" x14ac:dyDescent="0.4"/>
    <row r="873" ht="13.9" customHeight="1" x14ac:dyDescent="0.4"/>
    <row r="874" ht="13.9" customHeight="1" x14ac:dyDescent="0.4"/>
    <row r="875" ht="13.9" customHeight="1" x14ac:dyDescent="0.4"/>
    <row r="876" ht="13.9" customHeight="1" x14ac:dyDescent="0.4"/>
    <row r="877" ht="13.9" customHeight="1" x14ac:dyDescent="0.4"/>
    <row r="878" ht="13.9" customHeight="1" x14ac:dyDescent="0.4"/>
    <row r="879" ht="13.9" customHeight="1" x14ac:dyDescent="0.4"/>
    <row r="880" ht="13.9" customHeight="1" x14ac:dyDescent="0.4"/>
    <row r="881" ht="13.9" customHeight="1" x14ac:dyDescent="0.4"/>
    <row r="882" ht="13.9" customHeight="1" x14ac:dyDescent="0.4"/>
    <row r="883" ht="13.9" customHeight="1" x14ac:dyDescent="0.4"/>
    <row r="884" ht="13.9" customHeight="1" x14ac:dyDescent="0.4"/>
    <row r="885" ht="13.9" customHeight="1" x14ac:dyDescent="0.4"/>
    <row r="886" ht="13.9" customHeight="1" x14ac:dyDescent="0.4"/>
    <row r="887" ht="13.9" customHeight="1" x14ac:dyDescent="0.4"/>
    <row r="888" ht="13.9" customHeight="1" x14ac:dyDescent="0.4"/>
    <row r="889" ht="13.9" customHeight="1" x14ac:dyDescent="0.4"/>
    <row r="890" ht="13.9" customHeight="1" x14ac:dyDescent="0.4"/>
    <row r="891" ht="13.9" customHeight="1" x14ac:dyDescent="0.4"/>
    <row r="892" ht="13.9" customHeight="1" x14ac:dyDescent="0.4"/>
    <row r="893" ht="13.9" customHeight="1" x14ac:dyDescent="0.4"/>
    <row r="894" ht="13.9" customHeight="1" x14ac:dyDescent="0.4"/>
    <row r="895" ht="13.9" customHeight="1" x14ac:dyDescent="0.4"/>
    <row r="896" ht="13.9" customHeight="1" x14ac:dyDescent="0.4"/>
    <row r="897" ht="13.9" customHeight="1" x14ac:dyDescent="0.4"/>
    <row r="898" ht="13.9" customHeight="1" x14ac:dyDescent="0.4"/>
    <row r="899" ht="13.9" customHeight="1" x14ac:dyDescent="0.4"/>
    <row r="900" ht="13.9" customHeight="1" x14ac:dyDescent="0.4"/>
    <row r="901" ht="13.9" customHeight="1" x14ac:dyDescent="0.4"/>
    <row r="902" ht="13.9" customHeight="1" x14ac:dyDescent="0.4"/>
    <row r="903" ht="13.9" customHeight="1" x14ac:dyDescent="0.4"/>
    <row r="904" ht="13.9" customHeight="1" x14ac:dyDescent="0.4"/>
    <row r="905" ht="13.9" customHeight="1" x14ac:dyDescent="0.4"/>
    <row r="906" ht="13.9" customHeight="1" x14ac:dyDescent="0.4"/>
    <row r="907" ht="13.9" customHeight="1" x14ac:dyDescent="0.4"/>
    <row r="908" ht="13.9" customHeight="1" x14ac:dyDescent="0.4"/>
    <row r="909" ht="13.9" customHeight="1" x14ac:dyDescent="0.4"/>
    <row r="910" ht="13.9" customHeight="1" x14ac:dyDescent="0.4"/>
    <row r="911" ht="13.9" customHeight="1" x14ac:dyDescent="0.4"/>
    <row r="912" ht="13.9" customHeight="1" x14ac:dyDescent="0.4"/>
    <row r="913" ht="13.9" customHeight="1" x14ac:dyDescent="0.4"/>
    <row r="914" ht="13.9" customHeight="1" x14ac:dyDescent="0.4"/>
    <row r="915" ht="13.9" customHeight="1" x14ac:dyDescent="0.4"/>
    <row r="916" ht="13.9" customHeight="1" x14ac:dyDescent="0.4"/>
    <row r="917" ht="13.9" customHeight="1" x14ac:dyDescent="0.4"/>
    <row r="918" ht="13.9" customHeight="1" x14ac:dyDescent="0.4"/>
    <row r="919" ht="13.9" customHeight="1" x14ac:dyDescent="0.4"/>
    <row r="920" ht="13.9" customHeight="1" x14ac:dyDescent="0.4"/>
    <row r="921" ht="13.9" customHeight="1" x14ac:dyDescent="0.4"/>
    <row r="922" ht="13.9" customHeight="1" x14ac:dyDescent="0.4"/>
    <row r="923" ht="13.9" customHeight="1" x14ac:dyDescent="0.4"/>
    <row r="924" ht="13.9" customHeight="1" x14ac:dyDescent="0.4"/>
    <row r="925" ht="13.9" customHeight="1" x14ac:dyDescent="0.4"/>
    <row r="926" ht="13.9" customHeight="1" x14ac:dyDescent="0.4"/>
    <row r="927" ht="13.9" customHeight="1" x14ac:dyDescent="0.4"/>
    <row r="928" ht="13.9" customHeight="1" x14ac:dyDescent="0.4"/>
    <row r="929" ht="13.9" customHeight="1" x14ac:dyDescent="0.4"/>
    <row r="930" ht="13.9" customHeight="1" x14ac:dyDescent="0.4"/>
    <row r="931" ht="13.9" customHeight="1" x14ac:dyDescent="0.4"/>
    <row r="932" ht="13.9" customHeight="1" x14ac:dyDescent="0.4"/>
    <row r="933" ht="13.9" customHeight="1" x14ac:dyDescent="0.4"/>
    <row r="934" ht="13.9" customHeight="1" x14ac:dyDescent="0.4"/>
    <row r="935" ht="13.9" customHeight="1" x14ac:dyDescent="0.4"/>
    <row r="936" ht="13.9" customHeight="1" x14ac:dyDescent="0.4"/>
    <row r="937" ht="13.9" customHeight="1" x14ac:dyDescent="0.4"/>
    <row r="938" ht="13.9" customHeight="1" x14ac:dyDescent="0.4"/>
    <row r="939" ht="13.9" customHeight="1" x14ac:dyDescent="0.4"/>
    <row r="940" ht="13.9" customHeight="1" x14ac:dyDescent="0.4"/>
    <row r="941" ht="13.9" customHeight="1" x14ac:dyDescent="0.4"/>
    <row r="942" ht="13.9" customHeight="1" x14ac:dyDescent="0.4"/>
    <row r="943" ht="13.9" customHeight="1" x14ac:dyDescent="0.4"/>
    <row r="944" ht="13.9" customHeight="1" x14ac:dyDescent="0.4"/>
    <row r="945" ht="13.9" customHeight="1" x14ac:dyDescent="0.4"/>
    <row r="946" ht="13.9" customHeight="1" x14ac:dyDescent="0.4"/>
    <row r="947" ht="13.9" customHeight="1" x14ac:dyDescent="0.4"/>
    <row r="948" ht="13.9" customHeight="1" x14ac:dyDescent="0.4"/>
    <row r="949" ht="13.9" customHeight="1" x14ac:dyDescent="0.4"/>
    <row r="950" ht="13.9" customHeight="1" x14ac:dyDescent="0.4"/>
    <row r="951" ht="13.9" customHeight="1" x14ac:dyDescent="0.4"/>
    <row r="952" ht="13.9" customHeight="1" x14ac:dyDescent="0.4"/>
    <row r="953" ht="13.9" customHeight="1" x14ac:dyDescent="0.4"/>
    <row r="954" ht="13.9" customHeight="1" x14ac:dyDescent="0.4"/>
    <row r="955" ht="13.9" customHeight="1" x14ac:dyDescent="0.4"/>
    <row r="956" ht="13.9" customHeight="1" x14ac:dyDescent="0.4"/>
    <row r="957" ht="13.9" customHeight="1" x14ac:dyDescent="0.4"/>
    <row r="958" ht="13.9" customHeight="1" x14ac:dyDescent="0.4"/>
    <row r="959" ht="13.9" customHeight="1" x14ac:dyDescent="0.4"/>
    <row r="960" ht="13.9" customHeight="1" x14ac:dyDescent="0.4"/>
    <row r="961" ht="13.9" customHeight="1" x14ac:dyDescent="0.4"/>
    <row r="962" ht="13.9" customHeight="1" x14ac:dyDescent="0.4"/>
    <row r="963" ht="13.9" customHeight="1" x14ac:dyDescent="0.4"/>
    <row r="964" ht="13.9" customHeight="1" x14ac:dyDescent="0.4"/>
    <row r="965" ht="13.9" customHeight="1" x14ac:dyDescent="0.4"/>
    <row r="966" ht="13.9" customHeight="1" x14ac:dyDescent="0.4"/>
    <row r="967" ht="13.9" customHeight="1" x14ac:dyDescent="0.4"/>
    <row r="968" ht="13.9" customHeight="1" x14ac:dyDescent="0.4"/>
    <row r="969" ht="13.9" customHeight="1" x14ac:dyDescent="0.4"/>
    <row r="970" ht="13.9" customHeight="1" x14ac:dyDescent="0.4"/>
    <row r="971" ht="13.9" customHeight="1" x14ac:dyDescent="0.4"/>
    <row r="972" ht="13.9" customHeight="1" x14ac:dyDescent="0.4"/>
    <row r="973" ht="13.9" customHeight="1" x14ac:dyDescent="0.4"/>
    <row r="974" ht="13.9" customHeight="1" x14ac:dyDescent="0.4"/>
    <row r="975" ht="13.9" customHeight="1" x14ac:dyDescent="0.4"/>
    <row r="976" ht="13.9" customHeight="1" x14ac:dyDescent="0.4"/>
    <row r="977" ht="13.9" customHeight="1" x14ac:dyDescent="0.4"/>
    <row r="978" ht="13.9" customHeight="1" x14ac:dyDescent="0.4"/>
    <row r="979" ht="13.9" customHeight="1" x14ac:dyDescent="0.4"/>
    <row r="980" ht="13.9" customHeight="1" x14ac:dyDescent="0.4"/>
    <row r="981" ht="13.9" customHeight="1" x14ac:dyDescent="0.4"/>
    <row r="982" ht="13.9" customHeight="1" x14ac:dyDescent="0.4"/>
    <row r="983" ht="13.9" customHeight="1" x14ac:dyDescent="0.4"/>
    <row r="984" ht="13.9" customHeight="1" x14ac:dyDescent="0.4"/>
    <row r="985" ht="13.9" customHeight="1" x14ac:dyDescent="0.4"/>
    <row r="986" ht="13.9" customHeight="1" x14ac:dyDescent="0.4"/>
    <row r="987" ht="13.9" customHeight="1" x14ac:dyDescent="0.4"/>
    <row r="988" ht="13.9" customHeight="1" x14ac:dyDescent="0.4"/>
    <row r="989" ht="13.9" customHeight="1" x14ac:dyDescent="0.4"/>
    <row r="990" ht="13.9" customHeight="1" x14ac:dyDescent="0.4"/>
    <row r="991" ht="13.9" customHeight="1" x14ac:dyDescent="0.4"/>
    <row r="992" ht="13.9" customHeight="1" x14ac:dyDescent="0.4"/>
    <row r="993" ht="13.9" customHeight="1" x14ac:dyDescent="0.4"/>
    <row r="994" ht="13.9" customHeight="1" x14ac:dyDescent="0.4"/>
    <row r="995" ht="13.9" customHeight="1" x14ac:dyDescent="0.4"/>
    <row r="996" ht="13.9" customHeight="1" x14ac:dyDescent="0.4"/>
    <row r="997" ht="13.9" customHeight="1" x14ac:dyDescent="0.4"/>
    <row r="998" ht="13.9" customHeight="1" x14ac:dyDescent="0.4"/>
    <row r="999" ht="13.9" customHeight="1" x14ac:dyDescent="0.4"/>
    <row r="1000" ht="13.9" customHeight="1" x14ac:dyDescent="0.4"/>
    <row r="1001" ht="13.9" customHeight="1" x14ac:dyDescent="0.4"/>
    <row r="1002" ht="13.9" customHeight="1" x14ac:dyDescent="0.4"/>
    <row r="1003" ht="13.9" customHeight="1" x14ac:dyDescent="0.4"/>
    <row r="1004" ht="13.9" customHeight="1" x14ac:dyDescent="0.4"/>
    <row r="1005" ht="13.9" customHeight="1" x14ac:dyDescent="0.4"/>
    <row r="1006" ht="13.9" customHeight="1" x14ac:dyDescent="0.4"/>
    <row r="1007" ht="13.9" customHeight="1" x14ac:dyDescent="0.4"/>
    <row r="1008" ht="13.9" customHeight="1" x14ac:dyDescent="0.4"/>
    <row r="1009" ht="13.9" customHeight="1" x14ac:dyDescent="0.4"/>
    <row r="1010" ht="13.9" customHeight="1" x14ac:dyDescent="0.4"/>
    <row r="1011" ht="13.9" customHeight="1" x14ac:dyDescent="0.4"/>
    <row r="1012" ht="13.9" customHeight="1" x14ac:dyDescent="0.4"/>
    <row r="1013" ht="13.9" customHeight="1" x14ac:dyDescent="0.4"/>
    <row r="1014" ht="13.9" customHeight="1" x14ac:dyDescent="0.4"/>
    <row r="1015" ht="13.9" customHeight="1" x14ac:dyDescent="0.4"/>
    <row r="1016" ht="13.9" customHeight="1" x14ac:dyDescent="0.4"/>
    <row r="1017" ht="13.9" customHeight="1" x14ac:dyDescent="0.4"/>
    <row r="1018" ht="13.9" customHeight="1" x14ac:dyDescent="0.4"/>
    <row r="1019" ht="13.9" customHeight="1" x14ac:dyDescent="0.4"/>
    <row r="1020" ht="13.9" customHeight="1" x14ac:dyDescent="0.4"/>
    <row r="1021" ht="13.9" customHeight="1" x14ac:dyDescent="0.4"/>
    <row r="1022" ht="13.9" customHeight="1" x14ac:dyDescent="0.4"/>
    <row r="1023" ht="13.9" customHeight="1" x14ac:dyDescent="0.4"/>
    <row r="1024" ht="13.9" customHeight="1" x14ac:dyDescent="0.4"/>
    <row r="1025" ht="13.9" customHeight="1" x14ac:dyDescent="0.4"/>
    <row r="1026" ht="13.9" customHeight="1" x14ac:dyDescent="0.4"/>
    <row r="1027" ht="13.9" customHeight="1" x14ac:dyDescent="0.4"/>
    <row r="1028" ht="13.9" customHeight="1" x14ac:dyDescent="0.4"/>
    <row r="1029" ht="13.9" customHeight="1" x14ac:dyDescent="0.4"/>
    <row r="1030" ht="13.9" customHeight="1" x14ac:dyDescent="0.4"/>
    <row r="1031" ht="13.9" customHeight="1" x14ac:dyDescent="0.4"/>
    <row r="1032" ht="13.9" customHeight="1" x14ac:dyDescent="0.4"/>
    <row r="1033" ht="13.9" customHeight="1" x14ac:dyDescent="0.4"/>
    <row r="1034" ht="13.9" customHeight="1" x14ac:dyDescent="0.4"/>
    <row r="1035" ht="13.9" customHeight="1" x14ac:dyDescent="0.4"/>
    <row r="1036" ht="13.9" customHeight="1" x14ac:dyDescent="0.4"/>
    <row r="1037" ht="13.9" customHeight="1" x14ac:dyDescent="0.4"/>
    <row r="1038" ht="13.9" customHeight="1" x14ac:dyDescent="0.4"/>
    <row r="1039" ht="13.9" customHeight="1" x14ac:dyDescent="0.4"/>
    <row r="1040" ht="13.9" customHeight="1" x14ac:dyDescent="0.4"/>
    <row r="1041" ht="13.9" customHeight="1" x14ac:dyDescent="0.4"/>
    <row r="1042" ht="13.9" customHeight="1" x14ac:dyDescent="0.4"/>
    <row r="1043" ht="13.9" customHeight="1" x14ac:dyDescent="0.4"/>
    <row r="1044" ht="13.9" customHeight="1" x14ac:dyDescent="0.4"/>
    <row r="1045" ht="13.9" customHeight="1" x14ac:dyDescent="0.4"/>
    <row r="1046" ht="13.9" customHeight="1" x14ac:dyDescent="0.4"/>
    <row r="1047" ht="13.9" customHeight="1" x14ac:dyDescent="0.4"/>
    <row r="1048" ht="13.9" customHeight="1" x14ac:dyDescent="0.4"/>
    <row r="1049" ht="13.9" customHeight="1" x14ac:dyDescent="0.4"/>
    <row r="1050" ht="13.9" customHeight="1" x14ac:dyDescent="0.4"/>
    <row r="1051" ht="13.9" customHeight="1" x14ac:dyDescent="0.4"/>
    <row r="1052" ht="13.9" customHeight="1" x14ac:dyDescent="0.4"/>
    <row r="1053" ht="13.9" customHeight="1" x14ac:dyDescent="0.4"/>
    <row r="1054" ht="13.9" customHeight="1" x14ac:dyDescent="0.4"/>
    <row r="1055" ht="13.9" customHeight="1" x14ac:dyDescent="0.4"/>
    <row r="1056" ht="13.9" customHeight="1" x14ac:dyDescent="0.4"/>
    <row r="1057" ht="13.9" customHeight="1" x14ac:dyDescent="0.4"/>
    <row r="1058" ht="13.9" customHeight="1" x14ac:dyDescent="0.4"/>
    <row r="1059" ht="13.9" customHeight="1" x14ac:dyDescent="0.4"/>
    <row r="1060" ht="13.9" customHeight="1" x14ac:dyDescent="0.4"/>
    <row r="1061" ht="13.9" customHeight="1" x14ac:dyDescent="0.4"/>
    <row r="1062" ht="13.9" customHeight="1" x14ac:dyDescent="0.4"/>
    <row r="1063" ht="13.9" customHeight="1" x14ac:dyDescent="0.4"/>
    <row r="1064" ht="13.9" customHeight="1" x14ac:dyDescent="0.4"/>
    <row r="1065" ht="13.9" customHeight="1" x14ac:dyDescent="0.4"/>
    <row r="1066" ht="13.9" customHeight="1" x14ac:dyDescent="0.4"/>
    <row r="1067" ht="13.9" customHeight="1" x14ac:dyDescent="0.4"/>
    <row r="1068" ht="13.9" customHeight="1" x14ac:dyDescent="0.4"/>
    <row r="1069" ht="13.9" customHeight="1" x14ac:dyDescent="0.4"/>
    <row r="1070" ht="13.9" customHeight="1" x14ac:dyDescent="0.4"/>
    <row r="1071" ht="13.9" customHeight="1" x14ac:dyDescent="0.4"/>
    <row r="1072" ht="13.9" customHeight="1" x14ac:dyDescent="0.4"/>
    <row r="1073" ht="13.9" customHeight="1" x14ac:dyDescent="0.4"/>
    <row r="1074" ht="13.9" customHeight="1" x14ac:dyDescent="0.4"/>
    <row r="1075" ht="13.9" customHeight="1" x14ac:dyDescent="0.4"/>
    <row r="1076" ht="13.9" customHeight="1" x14ac:dyDescent="0.4"/>
    <row r="1077" ht="13.9" customHeight="1" x14ac:dyDescent="0.4"/>
    <row r="1078" ht="13.9" customHeight="1" x14ac:dyDescent="0.4"/>
    <row r="1079" ht="13.9" customHeight="1" x14ac:dyDescent="0.4"/>
    <row r="1080" ht="13.9" customHeight="1" x14ac:dyDescent="0.4"/>
    <row r="1081" ht="13.9" customHeight="1" x14ac:dyDescent="0.4"/>
    <row r="1082" ht="13.9" customHeight="1" x14ac:dyDescent="0.4"/>
    <row r="1083" ht="13.9" customHeight="1" x14ac:dyDescent="0.4"/>
    <row r="1084" ht="13.9" customHeight="1" x14ac:dyDescent="0.4"/>
    <row r="1085" ht="13.9" customHeight="1" x14ac:dyDescent="0.4"/>
    <row r="1086" ht="13.9" customHeight="1" x14ac:dyDescent="0.4"/>
    <row r="1087" ht="13.9" customHeight="1" x14ac:dyDescent="0.4"/>
    <row r="1088" ht="13.9" customHeight="1" x14ac:dyDescent="0.4"/>
    <row r="1089" ht="13.9" customHeight="1" x14ac:dyDescent="0.4"/>
    <row r="1090" ht="13.9" customHeight="1" x14ac:dyDescent="0.4"/>
    <row r="1091" ht="13.9" customHeight="1" x14ac:dyDescent="0.4"/>
    <row r="1092" ht="13.9" customHeight="1" x14ac:dyDescent="0.4"/>
    <row r="1093" ht="13.9" customHeight="1" x14ac:dyDescent="0.4"/>
    <row r="1094" ht="13.9" customHeight="1" x14ac:dyDescent="0.4"/>
    <row r="1095" ht="13.9" customHeight="1" x14ac:dyDescent="0.4"/>
    <row r="1096" ht="13.9" customHeight="1" x14ac:dyDescent="0.4"/>
    <row r="1097" ht="13.9" customHeight="1" x14ac:dyDescent="0.4"/>
    <row r="1098" ht="13.9" customHeight="1" x14ac:dyDescent="0.4"/>
    <row r="1099" ht="13.9" customHeight="1" x14ac:dyDescent="0.4"/>
    <row r="1100" ht="13.9" customHeight="1" x14ac:dyDescent="0.4"/>
    <row r="1101" ht="13.9" customHeight="1" x14ac:dyDescent="0.4"/>
    <row r="1102" ht="13.9" customHeight="1" x14ac:dyDescent="0.4"/>
    <row r="1103" ht="13.9" customHeight="1" x14ac:dyDescent="0.4"/>
    <row r="1104" ht="13.9" customHeight="1" x14ac:dyDescent="0.4"/>
    <row r="1105" ht="13.9" customHeight="1" x14ac:dyDescent="0.4"/>
    <row r="1106" ht="13.9" customHeight="1" x14ac:dyDescent="0.4"/>
    <row r="1107" ht="13.9" customHeight="1" x14ac:dyDescent="0.4"/>
    <row r="1108" ht="13.9" customHeight="1" x14ac:dyDescent="0.4"/>
    <row r="1109" ht="13.9" customHeight="1" x14ac:dyDescent="0.4"/>
    <row r="1110" ht="13.9" customHeight="1" x14ac:dyDescent="0.4"/>
    <row r="1111" ht="13.9" customHeight="1" x14ac:dyDescent="0.4"/>
    <row r="1112" ht="13.9" customHeight="1" x14ac:dyDescent="0.4"/>
    <row r="1113" ht="13.9" customHeight="1" x14ac:dyDescent="0.4"/>
    <row r="1114" ht="13.9" customHeight="1" x14ac:dyDescent="0.4"/>
    <row r="1115" ht="13.9" customHeight="1" x14ac:dyDescent="0.4"/>
    <row r="1116" ht="13.9" customHeight="1" x14ac:dyDescent="0.4"/>
    <row r="1117" ht="13.9" customHeight="1" x14ac:dyDescent="0.4"/>
    <row r="1118" ht="13.9" customHeight="1" x14ac:dyDescent="0.4"/>
    <row r="1119" ht="13.9" customHeight="1" x14ac:dyDescent="0.4"/>
    <row r="1120" ht="13.9" customHeight="1" x14ac:dyDescent="0.4"/>
    <row r="1121" ht="13.9" customHeight="1" x14ac:dyDescent="0.4"/>
    <row r="1122" ht="13.9" customHeight="1" x14ac:dyDescent="0.4"/>
    <row r="1123" ht="13.9" customHeight="1" x14ac:dyDescent="0.4"/>
    <row r="1124" ht="13.9" customHeight="1" x14ac:dyDescent="0.4"/>
    <row r="1125" ht="13.9" customHeight="1" x14ac:dyDescent="0.4"/>
    <row r="1126" ht="13.9" customHeight="1" x14ac:dyDescent="0.4"/>
    <row r="1127" ht="13.9" customHeight="1" x14ac:dyDescent="0.4"/>
    <row r="1128" ht="13.9" customHeight="1" x14ac:dyDescent="0.4"/>
    <row r="1129" ht="13.9" customHeight="1" x14ac:dyDescent="0.4"/>
    <row r="1130" ht="13.9" customHeight="1" x14ac:dyDescent="0.4"/>
    <row r="1131" ht="13.9" customHeight="1" x14ac:dyDescent="0.4"/>
    <row r="1132" ht="13.9" customHeight="1" x14ac:dyDescent="0.4"/>
    <row r="1133" ht="13.9" customHeight="1" x14ac:dyDescent="0.4"/>
    <row r="1134" ht="13.9" customHeight="1" x14ac:dyDescent="0.4"/>
    <row r="1135" ht="13.9" customHeight="1" x14ac:dyDescent="0.4"/>
    <row r="1136" ht="13.9" customHeight="1" x14ac:dyDescent="0.4"/>
    <row r="1137" ht="13.9" customHeight="1" x14ac:dyDescent="0.4"/>
    <row r="1138" ht="13.9" customHeight="1" x14ac:dyDescent="0.4"/>
    <row r="1139" ht="13.9" customHeight="1" x14ac:dyDescent="0.4"/>
    <row r="1140" ht="13.9" customHeight="1" x14ac:dyDescent="0.4"/>
    <row r="1141" ht="13.9" customHeight="1" x14ac:dyDescent="0.4"/>
    <row r="1142" ht="13.9" customHeight="1" x14ac:dyDescent="0.4"/>
    <row r="1143" ht="13.9" customHeight="1" x14ac:dyDescent="0.4"/>
    <row r="1144" ht="13.9" customHeight="1" x14ac:dyDescent="0.4"/>
    <row r="1145" ht="13.9" customHeight="1" x14ac:dyDescent="0.4"/>
    <row r="1146" ht="13.9" customHeight="1" x14ac:dyDescent="0.4"/>
    <row r="1147" ht="13.9" customHeight="1" x14ac:dyDescent="0.4"/>
    <row r="1148" ht="13.9" customHeight="1" x14ac:dyDescent="0.4"/>
    <row r="1149" ht="13.9" customHeight="1" x14ac:dyDescent="0.4"/>
    <row r="1150" ht="13.9" customHeight="1" x14ac:dyDescent="0.4"/>
    <row r="1151" ht="13.9" customHeight="1" x14ac:dyDescent="0.4"/>
    <row r="1152" ht="13.9" customHeight="1" x14ac:dyDescent="0.4"/>
    <row r="1153" ht="13.9" customHeight="1" x14ac:dyDescent="0.4"/>
    <row r="1154" ht="13.9" customHeight="1" x14ac:dyDescent="0.4"/>
    <row r="1155" ht="13.9" customHeight="1" x14ac:dyDescent="0.4"/>
    <row r="1156" ht="13.9" customHeight="1" x14ac:dyDescent="0.4"/>
    <row r="1157" ht="13.9" customHeight="1" x14ac:dyDescent="0.4"/>
    <row r="1158" ht="13.9" customHeight="1" x14ac:dyDescent="0.4"/>
    <row r="1159" ht="13.9" customHeight="1" x14ac:dyDescent="0.4"/>
    <row r="1160" ht="13.9" customHeight="1" x14ac:dyDescent="0.4"/>
    <row r="1161" ht="13.9" customHeight="1" x14ac:dyDescent="0.4"/>
    <row r="1162" ht="13.9" customHeight="1" x14ac:dyDescent="0.4"/>
    <row r="1163" ht="13.9" customHeight="1" x14ac:dyDescent="0.4"/>
    <row r="1164" ht="13.9" customHeight="1" x14ac:dyDescent="0.4"/>
    <row r="1165" ht="13.9" customHeight="1" x14ac:dyDescent="0.4"/>
    <row r="1166" ht="13.9" customHeight="1" x14ac:dyDescent="0.4"/>
    <row r="1167" ht="13.9" customHeight="1" x14ac:dyDescent="0.4"/>
    <row r="1168" ht="13.9" customHeight="1" x14ac:dyDescent="0.4"/>
    <row r="1169" ht="13.9" customHeight="1" x14ac:dyDescent="0.4"/>
    <row r="1170" ht="13.9" customHeight="1" x14ac:dyDescent="0.4"/>
    <row r="1171" ht="13.9" customHeight="1" x14ac:dyDescent="0.4"/>
    <row r="1172" ht="13.9" customHeight="1" x14ac:dyDescent="0.4"/>
    <row r="1173" ht="13.9" customHeight="1" x14ac:dyDescent="0.4"/>
    <row r="1174" ht="13.9" customHeight="1" x14ac:dyDescent="0.4"/>
    <row r="1175" ht="13.9" customHeight="1" x14ac:dyDescent="0.4"/>
    <row r="1176" ht="13.9" customHeight="1" x14ac:dyDescent="0.4"/>
    <row r="1177" ht="13.9" customHeight="1" x14ac:dyDescent="0.4"/>
    <row r="1178" ht="13.9" customHeight="1" x14ac:dyDescent="0.4"/>
    <row r="1179" ht="13.9" customHeight="1" x14ac:dyDescent="0.4"/>
    <row r="1180" ht="13.9" customHeight="1" x14ac:dyDescent="0.4"/>
    <row r="1181" ht="13.9" customHeight="1" x14ac:dyDescent="0.4"/>
    <row r="1182" ht="13.9" customHeight="1" x14ac:dyDescent="0.4"/>
    <row r="1183" ht="13.9" customHeight="1" x14ac:dyDescent="0.4"/>
    <row r="1184" ht="13.9" customHeight="1" x14ac:dyDescent="0.4"/>
    <row r="1185" ht="13.9" customHeight="1" x14ac:dyDescent="0.4"/>
    <row r="1186" ht="13.9" customHeight="1" x14ac:dyDescent="0.4"/>
    <row r="1187" ht="13.9" customHeight="1" x14ac:dyDescent="0.4"/>
    <row r="1188" ht="13.9" customHeight="1" x14ac:dyDescent="0.4"/>
    <row r="1189" ht="13.9" customHeight="1" x14ac:dyDescent="0.4"/>
    <row r="1190" ht="13.9" customHeight="1" x14ac:dyDescent="0.4"/>
    <row r="1191" ht="13.9" customHeight="1" x14ac:dyDescent="0.4"/>
    <row r="1192" ht="13.9" customHeight="1" x14ac:dyDescent="0.4"/>
    <row r="1193" ht="13.9" customHeight="1" x14ac:dyDescent="0.4"/>
    <row r="1194" ht="13.9" customHeight="1" x14ac:dyDescent="0.4"/>
    <row r="1195" ht="13.9" customHeight="1" x14ac:dyDescent="0.4"/>
    <row r="1196" ht="13.9" customHeight="1" x14ac:dyDescent="0.4"/>
    <row r="1197" ht="13.9" customHeight="1" x14ac:dyDescent="0.4"/>
    <row r="1198" ht="13.9" customHeight="1" x14ac:dyDescent="0.4"/>
    <row r="1199" ht="13.9" customHeight="1" x14ac:dyDescent="0.4"/>
    <row r="1200" ht="13.9" customHeight="1" x14ac:dyDescent="0.4"/>
    <row r="1201" ht="13.9" customHeight="1" x14ac:dyDescent="0.4"/>
    <row r="1202" ht="13.9" customHeight="1" x14ac:dyDescent="0.4"/>
    <row r="1203" ht="13.9" customHeight="1" x14ac:dyDescent="0.4"/>
    <row r="1204" ht="13.9" customHeight="1" x14ac:dyDescent="0.4"/>
    <row r="1205" ht="13.9" customHeight="1" x14ac:dyDescent="0.4"/>
    <row r="1206" ht="13.9" customHeight="1" x14ac:dyDescent="0.4"/>
    <row r="1207" ht="13.9" customHeight="1" x14ac:dyDescent="0.4"/>
    <row r="1208" ht="13.9" customHeight="1" x14ac:dyDescent="0.4"/>
    <row r="1209" ht="13.9" customHeight="1" x14ac:dyDescent="0.4"/>
    <row r="1210" ht="13.9" customHeight="1" x14ac:dyDescent="0.4"/>
    <row r="1211" ht="13.9" customHeight="1" x14ac:dyDescent="0.4"/>
    <row r="1212" ht="13.9" customHeight="1" x14ac:dyDescent="0.4"/>
    <row r="1213" ht="13.9" customHeight="1" x14ac:dyDescent="0.4"/>
    <row r="1214" ht="13.9" customHeight="1" x14ac:dyDescent="0.4"/>
    <row r="1215" ht="13.9" customHeight="1" x14ac:dyDescent="0.4"/>
    <row r="1216" ht="13.9" customHeight="1" x14ac:dyDescent="0.4"/>
    <row r="1217" ht="13.9" customHeight="1" x14ac:dyDescent="0.4"/>
    <row r="1218" ht="13.9" customHeight="1" x14ac:dyDescent="0.4"/>
    <row r="1219" ht="13.9" customHeight="1" x14ac:dyDescent="0.4"/>
    <row r="1220" ht="13.9" customHeight="1" x14ac:dyDescent="0.4"/>
    <row r="1221" ht="13.9" customHeight="1" x14ac:dyDescent="0.4"/>
    <row r="1222" ht="13.9" customHeight="1" x14ac:dyDescent="0.4"/>
    <row r="1223" ht="13.9" customHeight="1" x14ac:dyDescent="0.4"/>
    <row r="1224" ht="13.9" customHeight="1" x14ac:dyDescent="0.4"/>
    <row r="1225" ht="13.9" customHeight="1" x14ac:dyDescent="0.4"/>
    <row r="1226" ht="13.9" customHeight="1" x14ac:dyDescent="0.4"/>
    <row r="1227" ht="13.9" customHeight="1" x14ac:dyDescent="0.4"/>
    <row r="1228" ht="13.9" customHeight="1" x14ac:dyDescent="0.4"/>
    <row r="1229" ht="13.9" customHeight="1" x14ac:dyDescent="0.4"/>
    <row r="1230" ht="13.9" customHeight="1" x14ac:dyDescent="0.4"/>
    <row r="1231" ht="13.9" customHeight="1" x14ac:dyDescent="0.4"/>
    <row r="1232" ht="13.9" customHeight="1" x14ac:dyDescent="0.4"/>
    <row r="1233" ht="13.9" customHeight="1" x14ac:dyDescent="0.4"/>
    <row r="1234" ht="13.9" customHeight="1" x14ac:dyDescent="0.4"/>
    <row r="1235" ht="13.9" customHeight="1" x14ac:dyDescent="0.4"/>
    <row r="1236" ht="13.9" customHeight="1" x14ac:dyDescent="0.4"/>
    <row r="1237" ht="13.9" customHeight="1" x14ac:dyDescent="0.4"/>
    <row r="1238" ht="13.9" customHeight="1" x14ac:dyDescent="0.4"/>
    <row r="1239" ht="13.9" customHeight="1" x14ac:dyDescent="0.4"/>
    <row r="1240" ht="13.9" customHeight="1" x14ac:dyDescent="0.4"/>
    <row r="1241" ht="13.9" customHeight="1" x14ac:dyDescent="0.4"/>
    <row r="1242" ht="13.9" customHeight="1" x14ac:dyDescent="0.4"/>
    <row r="1243" ht="13.9" customHeight="1" x14ac:dyDescent="0.4"/>
    <row r="1244" ht="13.9" customHeight="1" x14ac:dyDescent="0.4"/>
    <row r="1245" ht="13.9" customHeight="1" x14ac:dyDescent="0.4"/>
    <row r="1246" ht="13.9" customHeight="1" x14ac:dyDescent="0.4"/>
    <row r="1247" ht="13.9" customHeight="1" x14ac:dyDescent="0.4"/>
    <row r="1248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agS16idTOPrhcn2e5K3FT/aEkoBiswwSx+x1wJywqu5/1mQejOGj01PP3e/JXdD8nsSwK4cEXUbv9XQ3kO2mbQ==" saltValue="KnCpDQKrX3GqtW10DK6Sbw==" spinCount="100000" sheet="1" formatCells="0" formatColumns="0" formatRows="0"/>
  <mergeCells count="2">
    <mergeCell ref="B1:C1"/>
    <mergeCell ref="D1:F1"/>
  </mergeCells>
  <phoneticPr fontId="1"/>
  <hyperlinks>
    <hyperlink ref="E10" location="目次!A7" display="目次!A7" xr:uid="{9EB6AAEC-F1E4-45B2-ACA8-FCFAB3BA4CCC}"/>
    <hyperlink ref="I1" location="目次!A1" display="目次!A1" xr:uid="{B39A0B0E-12A4-4694-9845-952D60984FA9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F9D88-D7CC-402B-902D-A4619BD7927B}">
  <sheetPr codeName="Sheet28">
    <tabColor theme="5" tint="0.79998168889431442"/>
  </sheetPr>
  <dimension ref="A1:O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5.15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"４： "&amp;目次!D9</f>
        <v xml:space="preserve">４： </v>
      </c>
      <c r="E1" s="171"/>
      <c r="F1" s="171"/>
      <c r="G1" s="157" t="str" cm="1">
        <f t="array" aca="1" ref="G1" ca="1">RIGHT(CELL("filename",A1),LEN(CELL("filename",A1))-FIND("]",CELL("filename",A1)))</f>
        <v>4-3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4-3-4-4_StepOne</v>
      </c>
      <c r="B2" s="66" t="str">
        <f ca="1">$G$1&amp;"-4-5"&amp;"_StepOne"</f>
        <v>4-3-4-5_StepOne</v>
      </c>
      <c r="C2" s="67" t="str">
        <f ca="1">$G$1&amp;"-4-6"&amp;"_StepOne"</f>
        <v>4-3-4-6_StepOne</v>
      </c>
      <c r="D2" s="85" t="str">
        <f ca="1">$G$1&amp;"-5-4"&amp;"_StepOne"</f>
        <v>4-3-5-4_StepOne</v>
      </c>
      <c r="E2" s="86" t="str">
        <f ca="1">$G$1&amp;"-5-5"&amp;"_StepOne"</f>
        <v>4-3-5-5_StepOne</v>
      </c>
      <c r="F2" s="67" t="str">
        <f ca="1">$G$1&amp;"-5-6"&amp;"_StepOne"</f>
        <v>4-3-5-6_StepOne</v>
      </c>
      <c r="G2" s="62" t="str">
        <f ca="1">$G$1&amp;"-6-4"&amp;"_StepOne"</f>
        <v>4-3-6-4_StepOne</v>
      </c>
      <c r="H2" s="66" t="str">
        <f ca="1">$G$1&amp;"-6-5"&amp;"_StepOne"</f>
        <v>4-3-6-5_StepOne</v>
      </c>
      <c r="I2" s="67" t="str">
        <f ca="1">$G$1&amp;"-6-6"&amp;"_StepOne"</f>
        <v>4-3-6-6_StepOne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4-3-4-3_StepOne</v>
      </c>
      <c r="B4" s="57" t="str">
        <f ca="1">HYPERLINK("#D8",$G$1&amp;"-4 up")</f>
        <v>4-3-4 up</v>
      </c>
      <c r="C4" s="68" t="str">
        <f ca="1">$G$1&amp;"-4-7"&amp;"_StepOne"</f>
        <v>4-3-4-7_StepOne</v>
      </c>
      <c r="D4" s="81" t="str">
        <f ca="1">$G$1&amp;"-5-3"&amp;"_StepOne"</f>
        <v>4-3-5-3_StepOne</v>
      </c>
      <c r="E4" s="56" t="str">
        <f ca="1">HYPERLINK("#E8",$G$1&amp;"-5 up")</f>
        <v>4-3-5 up</v>
      </c>
      <c r="F4" s="84" t="str">
        <f ca="1">$G$1&amp;"-5-7"&amp;"_StepOne"</f>
        <v>4-3-5-7_StepOne</v>
      </c>
      <c r="G4" s="81" t="str">
        <f ca="1">$G$1&amp;"-6-3"&amp;"_StepOne"</f>
        <v>4-3-6-3_StepOne</v>
      </c>
      <c r="H4" s="57" t="str">
        <f ca="1">HYPERLINK("#F8",$G$1&amp;"-6 up")</f>
        <v>4-3-6 up</v>
      </c>
      <c r="I4" s="68" t="str">
        <f ca="1">$G$1&amp;"-6-7"&amp;"_StepOne"</f>
        <v>4-3-6-7_StepOne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4-3-4-2_StepOne</v>
      </c>
      <c r="B6" s="73" t="str">
        <f ca="1">$G$1&amp;"-4-1"&amp;"_StepOne"</f>
        <v>4-3-4-1_StepOne</v>
      </c>
      <c r="C6" s="84" t="str">
        <f ca="1">$G$1&amp;"-4-8"&amp;"_StepOne"</f>
        <v>4-3-4-8_StepOne</v>
      </c>
      <c r="D6" s="81" t="str">
        <f ca="1">$G$1&amp;"-5-2"&amp;"_StepOne"</f>
        <v>4-3-5-2_StepOne</v>
      </c>
      <c r="E6" s="78" t="str">
        <f ca="1">$G$1&amp;"-5-1"&amp;"_StepOne"</f>
        <v>4-3-5-1_StepOne</v>
      </c>
      <c r="F6" s="69" t="str">
        <f ca="1">$G$1&amp;"-5-8"&amp;"_StepOne"</f>
        <v>4-3-5-8_StepOne</v>
      </c>
      <c r="G6" s="88" t="str">
        <f ca="1">$G$1&amp;"-6-2"&amp;"_StepOne"</f>
        <v>4-3-6-2_StepOne</v>
      </c>
      <c r="H6" s="87" t="str">
        <f ca="1">$G$1&amp;"-6-1"&amp;"_StepOne"</f>
        <v>4-3-6-1_StepOne</v>
      </c>
      <c r="I6" s="89" t="str">
        <f ca="1">$G$1&amp;"-6-8"&amp;"_StepOne"</f>
        <v>4-3-6-8_StepOne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4-3-3-4_StepOne</v>
      </c>
      <c r="B8" s="82" t="str">
        <f ca="1">$G$1&amp;"-3-5"&amp;"_StepOne"</f>
        <v>4-3-3-5_StepOne</v>
      </c>
      <c r="C8" s="83" t="str">
        <f ca="1">$G$1&amp;"-3-6"&amp;"_StepOne"</f>
        <v>4-3-3-6_StepOne</v>
      </c>
      <c r="D8" s="71" t="str">
        <f ca="1">HYPERLINK("#B4",$G$1&amp;"-4"&amp;" down")</f>
        <v>4-3-4 down</v>
      </c>
      <c r="E8" s="72" t="str">
        <f ca="1">HYPERLINK("#E4",$G$1&amp;"-5"&amp;" down")</f>
        <v>4-3-5 down</v>
      </c>
      <c r="F8" s="58" t="str">
        <f ca="1">HYPERLINK("#H4",$G$1&amp;"-6"&amp;" down")</f>
        <v>4-3-6 down</v>
      </c>
      <c r="G8" s="77" t="str">
        <f ca="1">$G$1&amp;"-7-4"&amp;"_StepOne"</f>
        <v>4-3-7-4_StepOne</v>
      </c>
      <c r="H8" s="87" t="str">
        <f ca="1">$G$1&amp;"-7-5"&amp;"_StepOne"</f>
        <v>4-3-7-5_StepOne</v>
      </c>
      <c r="I8" s="67" t="str">
        <f ca="1">$G$1&amp;"-7-6"&amp;"_StepOne"</f>
        <v>4-3-7-6_StepOne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4-3-3-3_StepOne</v>
      </c>
      <c r="B10" s="57" t="str">
        <f ca="1">HYPERLINK("#D10",$G$1&amp;"-3 up")</f>
        <v>4-3-3 up</v>
      </c>
      <c r="C10" s="68" t="str">
        <f ca="1">$G$1&amp;"-3-7"&amp;"_StepOne"</f>
        <v>4-3-3-7_StepOne</v>
      </c>
      <c r="D10" s="70" t="str">
        <f ca="1">HYPERLINK("#B10",$G$1&amp;"-3"&amp;" down")</f>
        <v>4-3-3 down</v>
      </c>
      <c r="E10" s="96" t="str">
        <f ca="1">$G$1&amp;" up"</f>
        <v>4-3 up</v>
      </c>
      <c r="F10" s="59" t="str">
        <f ca="1">HYPERLINK("#H10",$G$1&amp;"-7"&amp;" down")</f>
        <v>4-3-7 down</v>
      </c>
      <c r="G10" s="90" t="str">
        <f ca="1">$G$1&amp;"-7-3"&amp;"_StepOne"</f>
        <v>4-3-7-3_StepOne</v>
      </c>
      <c r="H10" s="56" t="str">
        <f ca="1">HYPERLINK("#F10",$G$1&amp;"-7 up")</f>
        <v>4-3-7 up</v>
      </c>
      <c r="I10" s="68" t="str">
        <f ca="1">$G$1&amp;"-7-7"&amp;"_StepOne"</f>
        <v>4-3-7-7_StepOne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IF(目次!A5="","",目次!A5)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4-3-3-2_StepOne</v>
      </c>
      <c r="B12" s="79" t="str">
        <f ca="1">$G$1&amp;"-3-1"&amp;"_StepOne"</f>
        <v>4-3-3-1_StepOne</v>
      </c>
      <c r="C12" s="69" t="str">
        <f ca="1">$G$1&amp;"-3-8"&amp;"_StepOne"</f>
        <v>4-3-3-8_StepOne</v>
      </c>
      <c r="D12" s="70" t="str">
        <f ca="1">HYPERLINK("#B16",$G$1&amp;"-2"&amp;" down")</f>
        <v>4-3-2 down</v>
      </c>
      <c r="E12" s="55" t="str">
        <f ca="1">HYPERLINK("#E16",$G$1&amp;"-1"&amp;" down")</f>
        <v>4-3-1 down</v>
      </c>
      <c r="F12" s="59" t="str">
        <f ca="1">HYPERLINK("#H16",$G$1&amp;"-8"&amp;" down")</f>
        <v>4-3-8 down</v>
      </c>
      <c r="G12" s="77" t="str">
        <f ca="1">$G$1&amp;"-7-2"&amp;"_StepOne"</f>
        <v>4-3-7-2_StepOne</v>
      </c>
      <c r="H12" s="63" t="str">
        <f ca="1">$G$1&amp;"-7-1"&amp;"_StepOne"</f>
        <v>4-3-7-1_StepOne</v>
      </c>
      <c r="I12" s="69" t="str">
        <f ca="1">$G$1&amp;"-7-8"&amp;"_StepOne"</f>
        <v>4-3-7-8_StepOne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4-3-2-4_StepOne</v>
      </c>
      <c r="B14" s="63" t="str">
        <f ca="1">$G$1&amp;"-2-5"&amp;"_StepOne"</f>
        <v>4-3-2-5_StepOne</v>
      </c>
      <c r="C14" s="77" t="str">
        <f ca="1">$G$1&amp;"-2-6"&amp;"_StepOne"</f>
        <v>4-3-2-6_StepOne</v>
      </c>
      <c r="D14" s="62" t="str">
        <f ca="1">$G$1&amp;"-1-4"&amp;"_StepOne"</f>
        <v>4-3-1-4_StepOne</v>
      </c>
      <c r="E14" s="66" t="str">
        <f ca="1">$G$1&amp;"-1-5"&amp;"_StepOne"</f>
        <v>4-3-1-5_StepOne</v>
      </c>
      <c r="F14" s="67" t="str">
        <f ca="1">$G$1&amp;"-1-6"&amp;"_StepOne"</f>
        <v>4-3-1-6_StepOne</v>
      </c>
      <c r="G14" s="85" t="str">
        <f ca="1">$G$1&amp;"-8-4"&amp;"_StepOne"</f>
        <v>4-3-8-4_StepOne</v>
      </c>
      <c r="H14" s="82" t="str">
        <f ca="1">$G$1&amp;"-8-5"&amp;"_StepOne"</f>
        <v>4-3-8-5_StepOne</v>
      </c>
      <c r="I14" s="89" t="str">
        <f ca="1">$G$1&amp;"-8-6"&amp;"_StepOne"</f>
        <v>4-3-8-6_StepOne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4-3-2-3_StepOne</v>
      </c>
      <c r="B16" s="57" t="str">
        <f ca="1">HYPERLINK("#D12",$G$1&amp;"-2 up")</f>
        <v>4-3-2 up</v>
      </c>
      <c r="C16" s="77" t="str">
        <f ca="1">$G$1&amp;"-2-7"&amp;"_StepOne"</f>
        <v>4-3-2-7_StepOne</v>
      </c>
      <c r="D16" s="65" t="str">
        <f ca="1">$G$1&amp;"-1-3"&amp;"_StepOne"</f>
        <v>4-3-1-3_StepOne</v>
      </c>
      <c r="E16" s="56" t="str">
        <f ca="1">HYPERLINK("#E12",$G$1&amp;"-1"&amp;" up")</f>
        <v>4-3-1 up</v>
      </c>
      <c r="F16" s="68" t="str">
        <f ca="1">$G$1&amp;"-1-7"&amp;"_StepOne"</f>
        <v>4-3-1-7_StepOne</v>
      </c>
      <c r="G16" s="65" t="str">
        <f ca="1">$G$1&amp;"-8-3"&amp;"_StepOne"</f>
        <v>4-3-8-3_StepOne</v>
      </c>
      <c r="H16" s="57" t="str">
        <f ca="1">HYPERLINK("#F12",$G$1&amp;"-8 up")</f>
        <v>4-3-8 up</v>
      </c>
      <c r="I16" s="68" t="str">
        <f ca="1">$G$1&amp;"-8-7"&amp;"_StepOne"</f>
        <v>4-3-8-7_StepOne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4-3-2-2_StepOne</v>
      </c>
      <c r="B18" s="73" t="str">
        <f ca="1">$G$1&amp;"-2-1"&amp;"_StepOne"</f>
        <v>4-3-2-1_StepOne</v>
      </c>
      <c r="C18" s="78" t="str">
        <f ca="1">$G$1&amp;"-2-8"&amp;"_StepOne"</f>
        <v>4-3-2-8_StepOne</v>
      </c>
      <c r="D18" s="64" t="str">
        <f ca="1">$G$1&amp;"-1-2"&amp;"_StepOne"</f>
        <v>4-3-1-2_StepOne</v>
      </c>
      <c r="E18" s="63" t="str">
        <f ca="1">$G$1&amp;"-1-1"&amp;"_StepOne"</f>
        <v>4-3-1-1_StepOne</v>
      </c>
      <c r="F18" s="69" t="str">
        <f ca="1">$G$1&amp;"-1-8"&amp;"_StepOne"</f>
        <v>4-3-1-8_StepOne</v>
      </c>
      <c r="G18" s="80" t="str">
        <f ca="1">$G$1&amp;"-8-2"&amp;"_StepOne"</f>
        <v>4-3-8-2_StepOne</v>
      </c>
      <c r="H18" s="63" t="str">
        <f ca="1">$G$1&amp;"-8-1"&amp;"_StepOne"</f>
        <v>4-3-8-1_StepOne</v>
      </c>
      <c r="I18" s="69" t="str">
        <f ca="1">$G$1&amp;"-8-8"&amp;"_StepOne"</f>
        <v>4-3-8-8_StepOne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5" ht="13.9" customHeight="1" x14ac:dyDescent="0.4">
      <c r="J161" s="2"/>
    </row>
    <row r="162" spans="10:15" ht="13.9" customHeight="1" x14ac:dyDescent="0.4">
      <c r="J162" s="2"/>
    </row>
    <row r="163" spans="10:15" ht="13.9" customHeight="1" x14ac:dyDescent="0.4">
      <c r="J163" s="2"/>
    </row>
    <row r="164" spans="10:15" ht="13.9" customHeight="1" x14ac:dyDescent="0.4">
      <c r="J164" s="2"/>
    </row>
    <row r="165" spans="10:15" ht="13.9" customHeight="1" x14ac:dyDescent="0.4">
      <c r="J165" s="2"/>
      <c r="O165" s="9" t="s">
        <v>12</v>
      </c>
    </row>
    <row r="166" spans="10:15" ht="13.9" customHeight="1" x14ac:dyDescent="0.4">
      <c r="J166" s="2"/>
    </row>
    <row r="167" spans="10:15" ht="13.9" customHeight="1" x14ac:dyDescent="0.4">
      <c r="J167" s="2"/>
    </row>
    <row r="168" spans="10:15" ht="13.9" customHeight="1" x14ac:dyDescent="0.4">
      <c r="J168" s="2"/>
    </row>
    <row r="169" spans="10:15" ht="13.9" customHeight="1" x14ac:dyDescent="0.4">
      <c r="J169" s="2"/>
    </row>
    <row r="170" spans="10:15" ht="13.9" customHeight="1" x14ac:dyDescent="0.4">
      <c r="J170" s="2"/>
    </row>
    <row r="171" spans="10:15" ht="13.9" customHeight="1" x14ac:dyDescent="0.4">
      <c r="J171" s="2"/>
    </row>
    <row r="172" spans="10:15" ht="13.9" customHeight="1" x14ac:dyDescent="0.4">
      <c r="J172" s="2"/>
    </row>
    <row r="173" spans="10:15" ht="13.9" customHeight="1" x14ac:dyDescent="0.4">
      <c r="J173" s="2"/>
    </row>
    <row r="174" spans="10:15" ht="13.9" customHeight="1" x14ac:dyDescent="0.4">
      <c r="J174" s="2"/>
    </row>
    <row r="175" spans="10:15" ht="13.9" customHeight="1" x14ac:dyDescent="0.4">
      <c r="J175" s="2"/>
    </row>
    <row r="176" spans="10:15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5" ht="13.9" customHeight="1" x14ac:dyDescent="0.4">
      <c r="J465" s="2"/>
    </row>
    <row r="466" spans="10:15" ht="13.9" customHeight="1" x14ac:dyDescent="0.4">
      <c r="J466" s="2"/>
    </row>
    <row r="467" spans="10:15" ht="13.9" customHeight="1" x14ac:dyDescent="0.4">
      <c r="J467" s="2"/>
    </row>
    <row r="468" spans="10:15" ht="13.9" customHeight="1" x14ac:dyDescent="0.4">
      <c r="J468" s="2"/>
    </row>
    <row r="469" spans="10:15" ht="13.9" customHeight="1" x14ac:dyDescent="0.4">
      <c r="J469" s="2"/>
      <c r="O469" s="9" t="s">
        <v>23</v>
      </c>
    </row>
    <row r="470" spans="10:15" ht="13.9" customHeight="1" x14ac:dyDescent="0.4">
      <c r="J470" s="2"/>
    </row>
    <row r="471" spans="10:15" ht="13.9" customHeight="1" x14ac:dyDescent="0.4">
      <c r="J471" s="2"/>
    </row>
    <row r="472" spans="10:15" ht="13.9" customHeight="1" x14ac:dyDescent="0.4">
      <c r="J472" s="2"/>
    </row>
    <row r="473" spans="10:15" ht="13.9" customHeight="1" x14ac:dyDescent="0.4">
      <c r="J473" s="2"/>
    </row>
    <row r="474" spans="10:15" ht="13.9" customHeight="1" x14ac:dyDescent="0.4">
      <c r="J474" s="2"/>
    </row>
    <row r="475" spans="10:15" ht="13.9" customHeight="1" x14ac:dyDescent="0.4">
      <c r="J475" s="2"/>
    </row>
    <row r="476" spans="10:15" ht="13.9" customHeight="1" x14ac:dyDescent="0.4">
      <c r="J476" s="2"/>
    </row>
    <row r="477" spans="10:15" ht="13.9" customHeight="1" x14ac:dyDescent="0.4">
      <c r="J477" s="2"/>
    </row>
    <row r="478" spans="10:15" ht="13.9" customHeight="1" x14ac:dyDescent="0.4">
      <c r="J478" s="2"/>
    </row>
    <row r="479" spans="10:15" ht="13.9" customHeight="1" x14ac:dyDescent="0.4">
      <c r="J479" s="2"/>
    </row>
    <row r="480" spans="10:15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cpB9oR2mVTHJTn/OtfVcdCb7JOVO7M1kQtceeF4PU6S28DiBrQce9eIauEMq2+L/DC1lqRCXUnYvyI2ixsGhaA==" saltValue="IKnrx467abnw+XHyKzcTww==" spinCount="100000" sheet="1" formatCells="0" formatColumns="0" formatRows="0"/>
  <mergeCells count="2">
    <mergeCell ref="B1:C1"/>
    <mergeCell ref="D1:F1"/>
  </mergeCells>
  <phoneticPr fontId="1"/>
  <hyperlinks>
    <hyperlink ref="O165" location="'4-3'!D787" display="'4-3'!D787" xr:uid="{C534AF67-B52D-4342-9894-B02EFDC5E4E4}"/>
    <hyperlink ref="O469" location="'4-3'!D483" display="'4-3'!D483" xr:uid="{BE015FED-5F50-4624-B635-17039D910FE5}"/>
    <hyperlink ref="E10" location="目次!A5" display="目次!A5" xr:uid="{DE53F4EF-7595-410C-97A4-A885C1F560EE}"/>
    <hyperlink ref="I1" location="目次!A1" display="目次!A1" xr:uid="{CBC1B017-4481-4A34-A77D-8C1130CD0A6B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77384-93A4-4964-9B9A-806100588476}">
  <sheetPr codeName="Sheet29">
    <tabColor theme="5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125" style="2" customWidth="1"/>
    <col min="10" max="16384" width="3.625" style="1"/>
  </cols>
  <sheetData>
    <row r="1" spans="1:9" s="2" customFormat="1" ht="55.9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"４： "&amp;目次!D9</f>
        <v xml:space="preserve">４： </v>
      </c>
      <c r="E1" s="173"/>
      <c r="F1" s="173"/>
      <c r="G1" s="160" t="str" cm="1">
        <f t="array" aca="1" ref="G1" ca="1">RIGHT(CELL("filename",A1),LEN(CELL("filename",A1))-FIND("]",CELL("filename",A1)))</f>
        <v>4-4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4-4-4-4_StepOne</v>
      </c>
      <c r="B2" s="66" t="str">
        <f ca="1">$G$1&amp;"-4-5"&amp;"_StepOne"</f>
        <v>4-4-4-5_StepOne</v>
      </c>
      <c r="C2" s="67" t="str">
        <f ca="1">$G$1&amp;"-4-6"&amp;"_StepOne"</f>
        <v>4-4-4-6_StepOne</v>
      </c>
      <c r="D2" s="85" t="str">
        <f ca="1">$G$1&amp;"-5-4"&amp;"_StepOne"</f>
        <v>4-4-5-4_StepOne</v>
      </c>
      <c r="E2" s="86" t="str">
        <f ca="1">$G$1&amp;"-5-5"&amp;"_StepOne"</f>
        <v>4-4-5-5_StepOne</v>
      </c>
      <c r="F2" s="67" t="str">
        <f ca="1">$G$1&amp;"-5-6"&amp;"_StepOne"</f>
        <v>4-4-5-6_StepOne</v>
      </c>
      <c r="G2" s="62" t="str">
        <f ca="1">$G$1&amp;"-6-4"&amp;"_StepOne"</f>
        <v>4-4-6-4_StepOne</v>
      </c>
      <c r="H2" s="66" t="str">
        <f ca="1">$G$1&amp;"-6-5"&amp;"_StepOne"</f>
        <v>4-4-6-5_StepOne</v>
      </c>
      <c r="I2" s="67" t="str">
        <f ca="1">$G$1&amp;"-6-6"&amp;"_StepOne"</f>
        <v>4-4-6-6_StepOne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4-4-4-3_StepOne</v>
      </c>
      <c r="B4" s="57" t="str">
        <f ca="1">HYPERLINK("#D8",$G$1&amp;"-4 up")</f>
        <v>4-4-4 up</v>
      </c>
      <c r="C4" s="68" t="str">
        <f ca="1">$G$1&amp;"-4-7"&amp;"_StepOne"</f>
        <v>4-4-4-7_StepOne</v>
      </c>
      <c r="D4" s="81" t="str">
        <f ca="1">$G$1&amp;"-5-3"&amp;"_StepOne"</f>
        <v>4-4-5-3_StepOne</v>
      </c>
      <c r="E4" s="56" t="str">
        <f ca="1">HYPERLINK("#E8",$G$1&amp;"-5 up")</f>
        <v>4-4-5 up</v>
      </c>
      <c r="F4" s="84" t="str">
        <f ca="1">$G$1&amp;"-5-7"&amp;"_StepOne"</f>
        <v>4-4-5-7_StepOne</v>
      </c>
      <c r="G4" s="81" t="str">
        <f ca="1">$G$1&amp;"-6-3"&amp;"_StepOne"</f>
        <v>4-4-6-3_StepOne</v>
      </c>
      <c r="H4" s="57" t="str">
        <f ca="1">HYPERLINK("#F8",$G$1&amp;"-6 up")</f>
        <v>4-4-6 up</v>
      </c>
      <c r="I4" s="68" t="str">
        <f ca="1">$G$1&amp;"-6-7"&amp;"_StepOne"</f>
        <v>4-4-6-7_StepOne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4-4-4-2_StepOne</v>
      </c>
      <c r="B6" s="73" t="str">
        <f ca="1">$G$1&amp;"-4-1"&amp;"_StepOne"</f>
        <v>4-4-4-1_StepOne</v>
      </c>
      <c r="C6" s="84" t="str">
        <f ca="1">$G$1&amp;"-4-8"&amp;"_StepOne"</f>
        <v>4-4-4-8_StepOne</v>
      </c>
      <c r="D6" s="81" t="str">
        <f ca="1">$G$1&amp;"-5-2"&amp;"_StepOne"</f>
        <v>4-4-5-2_StepOne</v>
      </c>
      <c r="E6" s="78" t="str">
        <f ca="1">$G$1&amp;"-5-1"&amp;"_StepOne"</f>
        <v>4-4-5-1_StepOne</v>
      </c>
      <c r="F6" s="69" t="str">
        <f ca="1">$G$1&amp;"-5-8"&amp;"_StepOne"</f>
        <v>4-4-5-8_StepOne</v>
      </c>
      <c r="G6" s="88" t="str">
        <f ca="1">$G$1&amp;"-6-2"&amp;"_StepOne"</f>
        <v>4-4-6-2_StepOne</v>
      </c>
      <c r="H6" s="87" t="str">
        <f ca="1">$G$1&amp;"-6-1"&amp;"_StepOne"</f>
        <v>4-4-6-1_StepOne</v>
      </c>
      <c r="I6" s="89" t="str">
        <f ca="1">$G$1&amp;"-6-8"&amp;"_StepOne"</f>
        <v>4-4-6-8_StepOne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4-4-3-4_StepOne</v>
      </c>
      <c r="B8" s="82" t="str">
        <f ca="1">$G$1&amp;"-3-5"&amp;"_StepOne"</f>
        <v>4-4-3-5_StepOne</v>
      </c>
      <c r="C8" s="83" t="str">
        <f ca="1">$G$1&amp;"-3-6"&amp;"_StepOne"</f>
        <v>4-4-3-6_StepOne</v>
      </c>
      <c r="D8" s="71" t="str">
        <f ca="1">HYPERLINK("#B4",$G$1&amp;"-4"&amp;" down")</f>
        <v>4-4-4 down</v>
      </c>
      <c r="E8" s="72" t="str">
        <f ca="1">HYPERLINK("#E4",$G$1&amp;"-5"&amp;" down")</f>
        <v>4-4-5 down</v>
      </c>
      <c r="F8" s="58" t="str">
        <f ca="1">HYPERLINK("#H4",$G$1&amp;"-6"&amp;" down")</f>
        <v>4-4-6 down</v>
      </c>
      <c r="G8" s="77" t="str">
        <f ca="1">$G$1&amp;"-7-4"&amp;"_StepOne"</f>
        <v>4-4-7-4_StepOne</v>
      </c>
      <c r="H8" s="87" t="str">
        <f ca="1">$G$1&amp;"-7-5"&amp;"_StepOne"</f>
        <v>4-4-7-5_StepOne</v>
      </c>
      <c r="I8" s="67" t="str">
        <f ca="1">$G$1&amp;"-7-6"&amp;"_StepOne"</f>
        <v>4-4-7-6_StepOne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4-4-3-3_StepOne</v>
      </c>
      <c r="B10" s="57" t="str">
        <f ca="1">HYPERLINK("#D10",$G$1&amp;"-3 up")</f>
        <v>4-4-3 up</v>
      </c>
      <c r="C10" s="68" t="str">
        <f ca="1">$G$1&amp;"-3-7"&amp;"_StepOne"</f>
        <v>4-4-3-7_StepOne</v>
      </c>
      <c r="D10" s="70" t="str">
        <f ca="1">HYPERLINK("#B10",$G$1&amp;"-3"&amp;" down")</f>
        <v>4-4-3 down</v>
      </c>
      <c r="E10" s="96" t="str">
        <f ca="1">$G$1&amp;" up"</f>
        <v>4-4 up</v>
      </c>
      <c r="F10" s="59" t="str">
        <f ca="1">HYPERLINK("#H10",$G$1&amp;"-7"&amp;" down")</f>
        <v>4-4-7 down</v>
      </c>
      <c r="G10" s="90" t="str">
        <f ca="1">$G$1&amp;"-7-3"&amp;"_StepOne"</f>
        <v>4-4-7-3_StepOne</v>
      </c>
      <c r="H10" s="56" t="str">
        <f ca="1">HYPERLINK("#F10",$G$1&amp;"-7 up")</f>
        <v>4-4-7 up</v>
      </c>
      <c r="I10" s="68" t="str">
        <f ca="1">$G$1&amp;"-7-7"&amp;"_StepOne"</f>
        <v>4-4-7-7_StepOne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IF(目次!A3="","",目次!A3)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4-4-3-2_StepOne</v>
      </c>
      <c r="B12" s="79" t="str">
        <f ca="1">$G$1&amp;"-3-1"&amp;"_StepOne"</f>
        <v>4-4-3-1_StepOne</v>
      </c>
      <c r="C12" s="69" t="str">
        <f ca="1">$G$1&amp;"-3-8"&amp;"_StepOne"</f>
        <v>4-4-3-8_StepOne</v>
      </c>
      <c r="D12" s="70" t="str">
        <f ca="1">HYPERLINK("#B16",$G$1&amp;"-2"&amp;" down")</f>
        <v>4-4-2 down</v>
      </c>
      <c r="E12" s="55" t="str">
        <f ca="1">HYPERLINK("#E16",$G$1&amp;"-1"&amp;" down")</f>
        <v>4-4-1 down</v>
      </c>
      <c r="F12" s="59" t="str">
        <f ca="1">HYPERLINK("#H16",$G$1&amp;"-8"&amp;" down")</f>
        <v>4-4-8 down</v>
      </c>
      <c r="G12" s="77" t="str">
        <f ca="1">$G$1&amp;"-7-2"&amp;"_StepOne"</f>
        <v>4-4-7-2_StepOne</v>
      </c>
      <c r="H12" s="63" t="str">
        <f ca="1">$G$1&amp;"-7-1"&amp;"_StepOne"</f>
        <v>4-4-7-1_StepOne</v>
      </c>
      <c r="I12" s="69" t="str">
        <f ca="1">$G$1&amp;"-7-8"&amp;"_StepOne"</f>
        <v>4-4-7-8_StepOne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4-4-2-4_StepOne</v>
      </c>
      <c r="B14" s="63" t="str">
        <f ca="1">$G$1&amp;"-2-5"&amp;"_StepOne"</f>
        <v>4-4-2-5_StepOne</v>
      </c>
      <c r="C14" s="77" t="str">
        <f ca="1">$G$1&amp;"-2-6"&amp;"_StepOne"</f>
        <v>4-4-2-6_StepOne</v>
      </c>
      <c r="D14" s="62" t="str">
        <f ca="1">$G$1&amp;"-1-4"&amp;"_StepOne"</f>
        <v>4-4-1-4_StepOne</v>
      </c>
      <c r="E14" s="66" t="str">
        <f ca="1">$G$1&amp;"-1-5"&amp;"_StepOne"</f>
        <v>4-4-1-5_StepOne</v>
      </c>
      <c r="F14" s="67" t="str">
        <f ca="1">$G$1&amp;"-1-6"&amp;"_StepOne"</f>
        <v>4-4-1-6_StepOne</v>
      </c>
      <c r="G14" s="85" t="str">
        <f ca="1">$G$1&amp;"-8-4"&amp;"_StepOne"</f>
        <v>4-4-8-4_StepOne</v>
      </c>
      <c r="H14" s="82" t="str">
        <f ca="1">$G$1&amp;"-8-5"&amp;"_StepOne"</f>
        <v>4-4-8-5_StepOne</v>
      </c>
      <c r="I14" s="89" t="str">
        <f ca="1">$G$1&amp;"-8-6"&amp;"_StepOne"</f>
        <v>4-4-8-6_StepOne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4-4-2-3_StepOne</v>
      </c>
      <c r="B16" s="57" t="str">
        <f ca="1">HYPERLINK("#D12",$G$1&amp;"-2 up")</f>
        <v>4-4-2 up</v>
      </c>
      <c r="C16" s="77" t="str">
        <f ca="1">$G$1&amp;"-2-7"&amp;"_StepOne"</f>
        <v>4-4-2-7_StepOne</v>
      </c>
      <c r="D16" s="65" t="str">
        <f ca="1">$G$1&amp;"-1-3"&amp;"_StepOne"</f>
        <v>4-4-1-3_StepOne</v>
      </c>
      <c r="E16" s="56" t="str">
        <f ca="1">HYPERLINK("#E12",$G$1&amp;"-1"&amp;" up")</f>
        <v>4-4-1 up</v>
      </c>
      <c r="F16" s="68" t="str">
        <f ca="1">$G$1&amp;"-1-7"&amp;"_StepOne"</f>
        <v>4-4-1-7_StepOne</v>
      </c>
      <c r="G16" s="65" t="str">
        <f ca="1">$G$1&amp;"-8-3"&amp;"_StepOne"</f>
        <v>4-4-8-3_StepOne</v>
      </c>
      <c r="H16" s="57" t="str">
        <f ca="1">HYPERLINK("#F12",$G$1&amp;"-8 up")</f>
        <v>4-4-8 up</v>
      </c>
      <c r="I16" s="68" t="str">
        <f ca="1">$G$1&amp;"-8-7"&amp;"_StepOne"</f>
        <v>4-4-8-7_StepOne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4-4-2-2_StepOne</v>
      </c>
      <c r="B18" s="73" t="str">
        <f ca="1">$G$1&amp;"-2-1"&amp;"_StepOne"</f>
        <v>4-4-2-1_StepOne</v>
      </c>
      <c r="C18" s="78" t="str">
        <f ca="1">$G$1&amp;"-2-8"&amp;"_StepOne"</f>
        <v>4-4-2-8_StepOne</v>
      </c>
      <c r="D18" s="64" t="str">
        <f ca="1">$G$1&amp;"-1-2"&amp;"_StepOne"</f>
        <v>4-4-1-2_StepOne</v>
      </c>
      <c r="E18" s="63" t="str">
        <f ca="1">$G$1&amp;"-1-1"&amp;"_StepOne"</f>
        <v>4-4-1-1_StepOne</v>
      </c>
      <c r="F18" s="69" t="str">
        <f ca="1">$G$1&amp;"-1-8"&amp;"_StepOne"</f>
        <v>4-4-1-8_StepOne</v>
      </c>
      <c r="G18" s="80" t="str">
        <f ca="1">$G$1&amp;"-8-2"&amp;"_StepOne"</f>
        <v>4-4-8-2_StepOne</v>
      </c>
      <c r="H18" s="63" t="str">
        <f ca="1">$G$1&amp;"-8-1"&amp;"_StepOne"</f>
        <v>4-4-8-1_StepOne</v>
      </c>
      <c r="I18" s="69" t="str">
        <f ca="1">$G$1&amp;"-8-8"&amp;"_StepOne"</f>
        <v>4-4-8-8_StepOne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NsuK/KTKtEcCD7geYt/H1LeVGA111v+ndUirILZvrKhbWS/5eeX0hfelPDLpIaTZT3tyds23XiBNeJD+Zub22g==" saltValue="hTun/jcW4GJCSEH+hzpn0w==" spinCount="100000" sheet="1" formatCells="0" formatColumns="0" formatRows="0"/>
  <mergeCells count="2">
    <mergeCell ref="B1:C1"/>
    <mergeCell ref="D1:F1"/>
  </mergeCells>
  <phoneticPr fontId="1"/>
  <hyperlinks>
    <hyperlink ref="E10" location="目次!A3" display="目次!A3" xr:uid="{2AD57662-D3D9-4AE3-BAC2-A31BD60288A7}"/>
    <hyperlink ref="I1" location="目次!A1" display="目次!A1" xr:uid="{7EC2ECCD-0AB2-409B-91EA-5AD721265CF2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9BB63-1EF6-4499-9E4A-0B16A334EEA0}">
  <sheetPr codeName="Sheet3">
    <tabColor theme="4" tint="0.79998168889431442"/>
  </sheetPr>
  <dimension ref="A1:BB1384"/>
  <sheetViews>
    <sheetView topLeftCell="A4" zoomScaleNormal="100" workbookViewId="0">
      <selection activeCell="F10" sqref="F10:I11"/>
    </sheetView>
  </sheetViews>
  <sheetFormatPr defaultColWidth="3.625" defaultRowHeight="12" x14ac:dyDescent="0.4"/>
  <cols>
    <col min="1" max="9" width="26.125" style="2" customWidth="1"/>
    <col min="10" max="16384" width="3.625" style="2"/>
  </cols>
  <sheetData>
    <row r="1" spans="1:54" ht="52.15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"1： "&amp;目次!E13</f>
        <v xml:space="preserve">1： </v>
      </c>
      <c r="E1" s="169"/>
      <c r="F1" s="169"/>
      <c r="G1" s="157" t="str" cm="1">
        <f t="array" aca="1" ref="G1" ca="1">RIGHT(CELL("filename",A1),LEN(CELL("filename",A1))-FIND("]",CELL("filename",A1)))</f>
        <v>1-2</v>
      </c>
      <c r="H1" s="158"/>
      <c r="I1" s="153" t="s">
        <v>0</v>
      </c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</row>
    <row r="2" spans="1:54" s="10" customFormat="1" ht="18" customHeight="1" thickTop="1" x14ac:dyDescent="0.4">
      <c r="A2" s="62" t="str">
        <f ca="1">$G$1&amp;"-4-4"&amp;"_StepOne"</f>
        <v>1-2-4-4_StepOne</v>
      </c>
      <c r="B2" s="66" t="str">
        <f ca="1">$G$1&amp;"-4-5"&amp;"_StepOne"</f>
        <v>1-2-4-5_StepOne</v>
      </c>
      <c r="C2" s="67" t="str">
        <f ca="1">$G$1&amp;"-4-6"&amp;"_StepOne"</f>
        <v>1-2-4-6_StepOne</v>
      </c>
      <c r="D2" s="85" t="str">
        <f ca="1">$G$1&amp;"-5-4"&amp;"_StepOne"</f>
        <v>1-2-5-4_StepOne</v>
      </c>
      <c r="E2" s="86" t="str">
        <f ca="1">$G$1&amp;"-5-5"&amp;"_StepOne"</f>
        <v>1-2-5-5_StepOne</v>
      </c>
      <c r="F2" s="67" t="str">
        <f ca="1">$G$1&amp;"-5-6"&amp;"_StepOne"</f>
        <v>1-2-5-6_StepOne</v>
      </c>
      <c r="G2" s="62" t="str">
        <f ca="1">$G$1&amp;"-6-4"&amp;"_StepOne"</f>
        <v>1-2-6-4_StepOne</v>
      </c>
      <c r="H2" s="66" t="str">
        <f ca="1">$G$1&amp;"-6-5"&amp;"_StepOne"</f>
        <v>1-2-6-5_StepOne</v>
      </c>
      <c r="I2" s="67" t="str">
        <f ca="1">$G$1&amp;"-6-6"&amp;"_StepOne"</f>
        <v>1-2-6-6_StepOne</v>
      </c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</row>
    <row r="3" spans="1:54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</row>
    <row r="4" spans="1:54" s="10" customFormat="1" ht="19.5" thickTop="1" x14ac:dyDescent="0.4">
      <c r="A4" s="81" t="str">
        <f ca="1">$G$1&amp;"-4-3"&amp;"_StepOne"</f>
        <v>1-2-4-3_StepOne</v>
      </c>
      <c r="B4" s="57" t="str">
        <f ca="1">HYPERLINK("#D8",$G$1&amp;"-4 up")</f>
        <v>1-2-4 up</v>
      </c>
      <c r="C4" s="68" t="str">
        <f ca="1">$G$1&amp;"-4-7"&amp;"_StepOne"</f>
        <v>1-2-4-7_StepOne</v>
      </c>
      <c r="D4" s="81" t="str">
        <f ca="1">$G$1&amp;"-5-3"&amp;"_StepOne"</f>
        <v>1-2-5-3_StepOne</v>
      </c>
      <c r="E4" s="56" t="str">
        <f ca="1">HYPERLINK("#E8",$G$1&amp;"-5 up")</f>
        <v>1-2-5 up</v>
      </c>
      <c r="F4" s="84" t="str">
        <f ca="1">$G$1&amp;"-5-7"&amp;"_StepOne"</f>
        <v>1-2-5-7_StepOne</v>
      </c>
      <c r="G4" s="81" t="str">
        <f ca="1">$G$1&amp;"-6-3"&amp;"_StepOne"</f>
        <v>1-2-6-3_StepOne</v>
      </c>
      <c r="H4" s="57" t="str">
        <f ca="1">HYPERLINK("#F8",$G$1&amp;"-6 up")</f>
        <v>1-2-6 up</v>
      </c>
      <c r="I4" s="68" t="str">
        <f ca="1">$G$1&amp;"-6-7"&amp;"_StepOne"</f>
        <v>1-2-6-7_StepOne</v>
      </c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</row>
    <row r="5" spans="1:54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</row>
    <row r="6" spans="1:54" s="10" customFormat="1" ht="19.5" thickTop="1" x14ac:dyDescent="0.4">
      <c r="A6" s="81" t="str">
        <f ca="1">$G$1&amp;"-4-2"&amp;"_StepOne"</f>
        <v>1-2-4-2_StepOne</v>
      </c>
      <c r="B6" s="78" t="str">
        <f ca="1">$G$1&amp;"-4-1"&amp;"_StepOne"</f>
        <v>1-2-4-1_StepOne</v>
      </c>
      <c r="C6" s="69" t="str">
        <f ca="1">$G$1&amp;"-4-8"&amp;"_StepOne"</f>
        <v>1-2-4-8_StepOne</v>
      </c>
      <c r="D6" s="81" t="str">
        <f ca="1">$G$1&amp;"-5-2"&amp;"_StepOne"</f>
        <v>1-2-5-2_StepOne</v>
      </c>
      <c r="E6" s="78" t="str">
        <f ca="1">$G$1&amp;"-5-1"&amp;"_StepOne"</f>
        <v>1-2-5-1_StepOne</v>
      </c>
      <c r="F6" s="69" t="str">
        <f ca="1">$G$1&amp;"-5-8"&amp;"_StepOne"</f>
        <v>1-2-5-8_StepOne</v>
      </c>
      <c r="G6" s="88" t="str">
        <f ca="1">$G$1&amp;"-6-2"&amp;"_StepOne"</f>
        <v>1-2-6-2_StepOne</v>
      </c>
      <c r="H6" s="87" t="str">
        <f ca="1">$G$1&amp;"-6-1"&amp;"_StepOne"</f>
        <v>1-2-6-1_StepOne</v>
      </c>
      <c r="I6" s="89" t="str">
        <f ca="1">$G$1&amp;"-6-8"&amp;"_StepOne"</f>
        <v>1-2-6-8_StepOne</v>
      </c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</row>
    <row r="7" spans="1:54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</row>
    <row r="8" spans="1:54" s="10" customFormat="1" ht="19.5" thickTop="1" x14ac:dyDescent="0.4">
      <c r="A8" s="62" t="str">
        <f ca="1">$G$1&amp;"-3-4"&amp;"_StepOne"</f>
        <v>1-2-3-4_StepOne</v>
      </c>
      <c r="B8" s="82" t="str">
        <f ca="1">$G$1&amp;"-3-5"&amp;"_StepOne"</f>
        <v>1-2-3-5_StepOne</v>
      </c>
      <c r="C8" s="83" t="str">
        <f ca="1">$G$1&amp;"-3-6"&amp;"_StepOne"</f>
        <v>1-2-3-6_StepOne</v>
      </c>
      <c r="D8" s="71" t="str">
        <f ca="1">HYPERLINK("#B4",$G$1&amp;"-4"&amp;" down")</f>
        <v>1-2-4 down</v>
      </c>
      <c r="E8" s="72" t="str">
        <f ca="1">HYPERLINK("#E4",$G$1&amp;"-5"&amp;" down")</f>
        <v>1-2-5 down</v>
      </c>
      <c r="F8" s="58" t="str">
        <f ca="1">HYPERLINK("#H4",$G$1&amp;"-6"&amp;" down")</f>
        <v>1-2-6 down</v>
      </c>
      <c r="G8" s="77" t="str">
        <f ca="1">$G$1&amp;"-7-4"&amp;"_StepOne"</f>
        <v>1-2-7-4_StepOne</v>
      </c>
      <c r="H8" s="87" t="str">
        <f ca="1">$G$1&amp;"-7-5"&amp;"_StepOne"</f>
        <v>1-2-7-5_StepOne</v>
      </c>
      <c r="I8" s="67" t="str">
        <f ca="1">$G$1&amp;"-7-6"&amp;"_StepOne"</f>
        <v>1-2-7-6_StepOne</v>
      </c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</row>
    <row r="9" spans="1:54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</row>
    <row r="10" spans="1:54" s="10" customFormat="1" ht="19.5" thickTop="1" x14ac:dyDescent="0.4">
      <c r="A10" s="81" t="str">
        <f ca="1">$G$1&amp;"-3-3"&amp;"_StepOne"</f>
        <v>1-2-3-3_StepOne</v>
      </c>
      <c r="B10" s="57" t="str">
        <f ca="1">HYPERLINK("#D10",$G$1&amp;"-3 up")</f>
        <v>1-2-3 up</v>
      </c>
      <c r="C10" s="68" t="str">
        <f ca="1">$G$1&amp;"-3-7"&amp;"_StepOne"</f>
        <v>1-2-3-7_StepOne</v>
      </c>
      <c r="D10" s="70" t="str">
        <f ca="1">HYPERLINK("#B10",$G$1&amp;"-3"&amp;" down")</f>
        <v>1-2-3 down</v>
      </c>
      <c r="E10" s="96" t="str">
        <f ca="1">$G$1&amp;" up"</f>
        <v>1-2 up</v>
      </c>
      <c r="F10" s="59" t="str">
        <f ca="1">HYPERLINK("#H10",$G$1&amp;"-7"&amp;" down")</f>
        <v>1-2-7 down</v>
      </c>
      <c r="G10" s="90" t="str">
        <f ca="1">$G$1&amp;"-7-3"&amp;"_StepOne"</f>
        <v>1-2-7-3_StepOne</v>
      </c>
      <c r="H10" s="56" t="str">
        <f ca="1">HYPERLINK("#F10",$G$1&amp;"-7 up")</f>
        <v>1-2-7 up</v>
      </c>
      <c r="I10" s="68" t="str">
        <f ca="1">$G$1&amp;"-7-7"&amp;"_StepOne"</f>
        <v>1-2-7-7_StepOne</v>
      </c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</row>
    <row r="11" spans="1:54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IF(目次!D19="","",目次!D19)</f>
        <v/>
      </c>
      <c r="F11" s="132"/>
      <c r="G11" s="136"/>
      <c r="H11" s="108" t="str">
        <f>IF(F11="","",F11)</f>
        <v/>
      </c>
      <c r="I11" s="126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</row>
    <row r="12" spans="1:54" s="10" customFormat="1" ht="19.5" thickTop="1" x14ac:dyDescent="0.4">
      <c r="A12" s="80" t="str">
        <f ca="1">$G$1&amp;"-3-2"&amp;"_StepOne"</f>
        <v>1-2-3-2_StepOne</v>
      </c>
      <c r="B12" s="79" t="str">
        <f ca="1">$G$1&amp;"-3-1"&amp;"_StepOne"</f>
        <v>1-2-3-1_StepOne</v>
      </c>
      <c r="C12" s="69" t="str">
        <f ca="1">$G$1&amp;"-3-8"&amp;"_StepOne"</f>
        <v>1-2-3-8_StepOne</v>
      </c>
      <c r="D12" s="70" t="str">
        <f ca="1">HYPERLINK("#B16",$G$1&amp;"-2"&amp;" down")</f>
        <v>1-2-2 down</v>
      </c>
      <c r="E12" s="55" t="str">
        <f ca="1">HYPERLINK("#E16",$G$1&amp;"-1"&amp;" down")</f>
        <v>1-2-1 down</v>
      </c>
      <c r="F12" s="59" t="str">
        <f ca="1">HYPERLINK("#H16",$G$1&amp;"-8"&amp;" down")</f>
        <v>1-2-8 down</v>
      </c>
      <c r="G12" s="77" t="str">
        <f ca="1">$G$1&amp;"-7-2"&amp;"_StepOne"</f>
        <v>1-2-7-2_StepOne</v>
      </c>
      <c r="H12" s="63" t="str">
        <f ca="1">$G$1&amp;"-7-1"&amp;"_StepOne"</f>
        <v>1-2-7-1_StepOne</v>
      </c>
      <c r="I12" s="69" t="str">
        <f ca="1">$G$1&amp;"-7-8"&amp;"_StepOne"</f>
        <v>1-2-7-8_StepOne</v>
      </c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</row>
    <row r="13" spans="1:54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</row>
    <row r="14" spans="1:54" s="10" customFormat="1" ht="19.5" thickTop="1" x14ac:dyDescent="0.4">
      <c r="A14" s="76" t="str">
        <f ca="1">$G$1&amp;"-2-4"&amp;"_StepOne"</f>
        <v>1-2-2-4_StepOne</v>
      </c>
      <c r="B14" s="63" t="str">
        <f ca="1">$G$1&amp;"-2-5"&amp;"_StepOne"</f>
        <v>1-2-2-5_StepOne</v>
      </c>
      <c r="C14" s="77" t="str">
        <f ca="1">$G$1&amp;"-2-6"&amp;"_StepOne"</f>
        <v>1-2-2-6_StepOne</v>
      </c>
      <c r="D14" s="62" t="str">
        <f ca="1">$G$1&amp;"-1-4"&amp;"_StepOne"</f>
        <v>1-2-1-4_StepOne</v>
      </c>
      <c r="E14" s="66" t="str">
        <f ca="1">$G$1&amp;"-1-5"&amp;"_StepOne"</f>
        <v>1-2-1-5_StepOne</v>
      </c>
      <c r="F14" s="67" t="str">
        <f ca="1">$G$1&amp;"-1-6"&amp;"_StepOne"</f>
        <v>1-2-1-6_StepOne</v>
      </c>
      <c r="G14" s="85" t="str">
        <f ca="1">$G$1&amp;"-8-4"&amp;"_StepOne"</f>
        <v>1-2-8-4_StepOne</v>
      </c>
      <c r="H14" s="82" t="str">
        <f ca="1">$G$1&amp;"-8-5"&amp;"_StepOne"</f>
        <v>1-2-8-5_StepOne</v>
      </c>
      <c r="I14" s="89" t="str">
        <f ca="1">$G$1&amp;"-8-6"&amp;"_StepOne"</f>
        <v>1-2-8-6_StepOne</v>
      </c>
      <c r="J14" s="30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</row>
    <row r="15" spans="1:54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</row>
    <row r="16" spans="1:54" s="10" customFormat="1" ht="19.5" thickTop="1" x14ac:dyDescent="0.4">
      <c r="A16" s="75" t="str">
        <f ca="1">$G$1&amp;"-2-3"&amp;"_StepOne"</f>
        <v>1-2-2-3_StepOne</v>
      </c>
      <c r="B16" s="57" t="str">
        <f ca="1">HYPERLINK("#D12",$G$1&amp;"-2 up")</f>
        <v>1-2-2 up</v>
      </c>
      <c r="C16" s="77" t="str">
        <f ca="1">$G$1&amp;"-2-7"&amp;"_StepOne"</f>
        <v>1-2-2-7_StepOne</v>
      </c>
      <c r="D16" s="65" t="str">
        <f ca="1">$G$1&amp;"-1-3"&amp;"_StepOne"</f>
        <v>1-2-1-3_StepOne</v>
      </c>
      <c r="E16" s="56" t="str">
        <f ca="1">HYPERLINK("#E12",$G$1&amp;"-1"&amp;" up")</f>
        <v>1-2-1 up</v>
      </c>
      <c r="F16" s="68" t="str">
        <f ca="1">$G$1&amp;"-1-7"&amp;"_StepOne"</f>
        <v>1-2-1-7_StepOne</v>
      </c>
      <c r="G16" s="65" t="str">
        <f ca="1">$G$1&amp;"-8-3"&amp;"_StepOne"</f>
        <v>1-2-8-3_StepOne</v>
      </c>
      <c r="H16" s="57" t="str">
        <f ca="1">HYPERLINK("#F12",$G$1&amp;"-8 up")</f>
        <v>1-2-8 up</v>
      </c>
      <c r="I16" s="68" t="str">
        <f ca="1">$G$1&amp;"-8-7"&amp;"_StepOne"</f>
        <v>1-2-8-7_StepOne</v>
      </c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</row>
    <row r="17" spans="1:54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</row>
    <row r="18" spans="1:54" s="10" customFormat="1" ht="19.5" thickTop="1" x14ac:dyDescent="0.4">
      <c r="A18" s="74" t="str">
        <f ca="1">$G$1&amp;"-2-2"&amp;"_StepOne"</f>
        <v>1-2-2-2_StepOne</v>
      </c>
      <c r="B18" s="73" t="str">
        <f ca="1">$G$1&amp;"-2-1"&amp;"_StepOne"</f>
        <v>1-2-2-1_StepOne</v>
      </c>
      <c r="C18" s="78" t="str">
        <f ca="1">$G$1&amp;"-2-8"&amp;"_StepOne"</f>
        <v>1-2-2-8_StepOne</v>
      </c>
      <c r="D18" s="64" t="str">
        <f ca="1">$G$1&amp;"-1-2"&amp;"_StepOne"</f>
        <v>1-2-1-2_StepOne</v>
      </c>
      <c r="E18" s="63" t="str">
        <f ca="1">$G$1&amp;"-1-1"&amp;"_StepOne"</f>
        <v>1-2-1-1_StepOne</v>
      </c>
      <c r="F18" s="69" t="str">
        <f ca="1">$G$1&amp;"-1-8"&amp;"_StepOne"</f>
        <v>1-2-1-8_StepOne</v>
      </c>
      <c r="G18" s="80" t="str">
        <f ca="1">$G$1&amp;"-8-2"&amp;"_StepOne"</f>
        <v>1-2-8-2_StepOne</v>
      </c>
      <c r="H18" s="63" t="str">
        <f ca="1">$G$1&amp;"-8-1"&amp;"_StepOne"</f>
        <v>1-2-8-1_StepOne</v>
      </c>
      <c r="I18" s="69" t="str">
        <f ca="1">$G$1&amp;"-8-8"&amp;"_StepOne"</f>
        <v>1-2-8-8_StepOne</v>
      </c>
      <c r="J18" s="30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</row>
    <row r="19" spans="1:54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</row>
    <row r="20" spans="1:54" ht="13.9" customHeight="1" x14ac:dyDescent="0.4"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</row>
    <row r="21" spans="1:54" ht="13.9" customHeight="1" x14ac:dyDescent="0.4"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</row>
    <row r="22" spans="1:54" ht="13.9" customHeight="1" x14ac:dyDescent="0.4"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</row>
    <row r="23" spans="1:54" ht="13.9" customHeight="1" x14ac:dyDescent="0.4"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</row>
    <row r="24" spans="1:54" ht="13.9" customHeight="1" x14ac:dyDescent="0.4"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</row>
    <row r="25" spans="1:54" ht="13.9" customHeight="1" x14ac:dyDescent="0.4"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</row>
    <row r="26" spans="1:54" ht="13.9" customHeight="1" x14ac:dyDescent="0.4"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</row>
    <row r="27" spans="1:54" ht="13.9" customHeight="1" x14ac:dyDescent="0.4"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</row>
    <row r="28" spans="1:54" ht="13.9" customHeight="1" x14ac:dyDescent="0.4"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</row>
    <row r="29" spans="1:54" ht="13.9" customHeight="1" x14ac:dyDescent="0.4"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</row>
    <row r="30" spans="1:54" ht="13.9" customHeight="1" x14ac:dyDescent="0.4">
      <c r="J30" s="23"/>
      <c r="K30" s="23"/>
      <c r="L30" s="23"/>
      <c r="M30" s="23" t="str">
        <f>IF(M31="","",#REF!&amp;"-8")</f>
        <v/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</row>
    <row r="31" spans="1:54" ht="13.9" customHeight="1" x14ac:dyDescent="0.4"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</row>
    <row r="32" spans="1:54" ht="13.9" customHeight="1" x14ac:dyDescent="0.4"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</row>
    <row r="33" spans="10:54" ht="13.9" customHeight="1" x14ac:dyDescent="0.4"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</row>
    <row r="34" spans="10:54" ht="13.9" customHeight="1" x14ac:dyDescent="0.4"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</row>
    <row r="35" spans="10:54" ht="13.9" customHeight="1" x14ac:dyDescent="0.4"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</row>
    <row r="36" spans="10:54" ht="13.9" customHeight="1" x14ac:dyDescent="0.4"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</row>
    <row r="37" spans="10:54" ht="13.9" customHeight="1" x14ac:dyDescent="0.4"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</row>
    <row r="38" spans="10:54" ht="13.9" customHeight="1" x14ac:dyDescent="0.4"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</row>
    <row r="39" spans="10:54" ht="13.9" customHeight="1" x14ac:dyDescent="0.4"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</row>
    <row r="40" spans="10:54" ht="13.9" customHeight="1" x14ac:dyDescent="0.4"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</row>
    <row r="41" spans="10:54" ht="13.9" customHeight="1" x14ac:dyDescent="0.4"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</row>
    <row r="42" spans="10:54" ht="13.9" customHeight="1" x14ac:dyDescent="0.4"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</row>
    <row r="43" spans="10:54" ht="13.9" customHeight="1" x14ac:dyDescent="0.4"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</row>
    <row r="44" spans="10:54" ht="13.9" customHeight="1" x14ac:dyDescent="0.4"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</row>
    <row r="45" spans="10:54" ht="13.9" customHeight="1" x14ac:dyDescent="0.4"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</row>
    <row r="46" spans="10:54" ht="13.9" customHeight="1" x14ac:dyDescent="0.4"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</row>
    <row r="47" spans="10:54" ht="13.9" customHeight="1" x14ac:dyDescent="0.4"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</row>
    <row r="48" spans="10:54" ht="13.9" customHeight="1" x14ac:dyDescent="0.4"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</row>
    <row r="49" spans="10:54" ht="13.9" customHeight="1" x14ac:dyDescent="0.4"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</row>
    <row r="50" spans="10:54" ht="13.9" customHeight="1" x14ac:dyDescent="0.4"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</row>
    <row r="51" spans="10:54" ht="13.9" customHeight="1" x14ac:dyDescent="0.4"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</row>
    <row r="52" spans="10:54" ht="13.9" customHeight="1" x14ac:dyDescent="0.4"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</row>
    <row r="53" spans="10:54" ht="13.9" customHeight="1" x14ac:dyDescent="0.4"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</row>
    <row r="54" spans="10:54" ht="13.9" customHeight="1" x14ac:dyDescent="0.4"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</row>
    <row r="55" spans="10:54" ht="13.9" customHeight="1" x14ac:dyDescent="0.4"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</row>
    <row r="56" spans="10:54" ht="13.9" customHeight="1" x14ac:dyDescent="0.4"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</row>
    <row r="57" spans="10:54" ht="13.9" customHeight="1" x14ac:dyDescent="0.4"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</row>
    <row r="58" spans="10:54" ht="13.9" customHeight="1" x14ac:dyDescent="0.4"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</row>
    <row r="59" spans="10:54" ht="13.9" customHeight="1" x14ac:dyDescent="0.4"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</row>
    <row r="60" spans="10:54" ht="13.9" customHeight="1" x14ac:dyDescent="0.4"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</row>
    <row r="61" spans="10:54" ht="13.9" customHeight="1" x14ac:dyDescent="0.4"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</row>
    <row r="62" spans="10:54" ht="13.9" customHeight="1" x14ac:dyDescent="0.4"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</row>
    <row r="63" spans="10:54" ht="13.9" customHeight="1" x14ac:dyDescent="0.4"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</row>
    <row r="64" spans="10:54" ht="13.9" customHeight="1" x14ac:dyDescent="0.4"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</row>
    <row r="65" spans="10:54" ht="13.9" customHeight="1" x14ac:dyDescent="0.4"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</row>
    <row r="66" spans="10:54" ht="13.9" customHeight="1" x14ac:dyDescent="0.4"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</row>
    <row r="67" spans="10:54" ht="13.9" customHeight="1" x14ac:dyDescent="0.4"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</row>
    <row r="68" spans="10:54" ht="13.9" customHeight="1" x14ac:dyDescent="0.4"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</row>
    <row r="69" spans="10:54" ht="13.9" customHeight="1" x14ac:dyDescent="0.4"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</row>
    <row r="70" spans="10:54" ht="13.9" customHeight="1" x14ac:dyDescent="0.4"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</row>
    <row r="71" spans="10:54" ht="13.9" customHeight="1" x14ac:dyDescent="0.4"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</row>
    <row r="72" spans="10:54" ht="13.9" customHeight="1" x14ac:dyDescent="0.4"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</row>
    <row r="73" spans="10:54" ht="13.9" customHeight="1" x14ac:dyDescent="0.4"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</row>
    <row r="74" spans="10:54" ht="13.9" customHeight="1" x14ac:dyDescent="0.4"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</row>
    <row r="75" spans="10:54" ht="13.9" customHeight="1" x14ac:dyDescent="0.4"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</row>
    <row r="76" spans="10:54" ht="13.9" customHeight="1" x14ac:dyDescent="0.4"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</row>
    <row r="77" spans="10:54" ht="13.9" customHeight="1" x14ac:dyDescent="0.4"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</row>
    <row r="78" spans="10:54" ht="13.9" customHeight="1" x14ac:dyDescent="0.4"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</row>
    <row r="79" spans="10:54" ht="13.9" customHeight="1" x14ac:dyDescent="0.4"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</row>
    <row r="80" spans="10:54" ht="13.9" customHeight="1" x14ac:dyDescent="0.4"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</row>
    <row r="81" spans="10:54" ht="13.9" customHeight="1" x14ac:dyDescent="0.4"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</row>
    <row r="82" spans="10:54" ht="13.9" customHeight="1" x14ac:dyDescent="0.4"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</row>
    <row r="83" spans="10:54" ht="13.9" customHeight="1" x14ac:dyDescent="0.4"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</row>
    <row r="84" spans="10:54" ht="13.9" customHeight="1" x14ac:dyDescent="0.4"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</row>
    <row r="85" spans="10:54" ht="13.9" customHeight="1" x14ac:dyDescent="0.4"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</row>
    <row r="86" spans="10:54" ht="13.9" customHeight="1" x14ac:dyDescent="0.4"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</row>
    <row r="87" spans="10:54" ht="13.9" customHeight="1" x14ac:dyDescent="0.4"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</row>
    <row r="88" spans="10:54" ht="13.9" customHeight="1" x14ac:dyDescent="0.4"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</row>
    <row r="89" spans="10:54" ht="13.9" customHeight="1" x14ac:dyDescent="0.4"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</row>
    <row r="90" spans="10:54" ht="13.9" customHeight="1" x14ac:dyDescent="0.4"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</row>
    <row r="91" spans="10:54" ht="13.9" customHeight="1" x14ac:dyDescent="0.4"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</row>
    <row r="92" spans="10:54" ht="13.9" customHeight="1" x14ac:dyDescent="0.4"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</row>
    <row r="93" spans="10:54" ht="13.9" customHeight="1" x14ac:dyDescent="0.4"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</row>
    <row r="94" spans="10:54" ht="13.9" customHeight="1" x14ac:dyDescent="0.4"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</row>
    <row r="95" spans="10:54" ht="13.9" customHeight="1" x14ac:dyDescent="0.4"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</row>
    <row r="96" spans="10:54" ht="13.9" customHeight="1" x14ac:dyDescent="0.4"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</row>
    <row r="97" spans="10:54" ht="13.9" customHeight="1" x14ac:dyDescent="0.4"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</row>
    <row r="98" spans="10:54" ht="13.9" customHeight="1" x14ac:dyDescent="0.4"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</row>
    <row r="99" spans="10:54" ht="13.9" customHeight="1" x14ac:dyDescent="0.4"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</row>
    <row r="100" spans="10:54" ht="13.9" customHeight="1" x14ac:dyDescent="0.4"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</row>
    <row r="101" spans="10:54" ht="13.9" customHeight="1" x14ac:dyDescent="0.4"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</row>
    <row r="102" spans="10:54" ht="13.9" customHeight="1" x14ac:dyDescent="0.4"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</row>
    <row r="103" spans="10:54" ht="13.9" customHeight="1" x14ac:dyDescent="0.4"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</row>
    <row r="104" spans="10:54" ht="13.9" customHeight="1" x14ac:dyDescent="0.4"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</row>
    <row r="105" spans="10:54" ht="13.9" customHeight="1" x14ac:dyDescent="0.4"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</row>
    <row r="106" spans="10:54" ht="13.9" customHeight="1" x14ac:dyDescent="0.4"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</row>
    <row r="107" spans="10:54" ht="13.9" customHeight="1" x14ac:dyDescent="0.4"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</row>
    <row r="108" spans="10:54" ht="13.9" customHeight="1" x14ac:dyDescent="0.4"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</row>
    <row r="109" spans="10:54" ht="13.9" customHeight="1" x14ac:dyDescent="0.4"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</row>
    <row r="110" spans="10:54" ht="13.9" customHeight="1" x14ac:dyDescent="0.4"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</row>
    <row r="111" spans="10:54" ht="13.9" customHeight="1" x14ac:dyDescent="0.4"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</row>
    <row r="112" spans="10:54" ht="13.9" customHeight="1" x14ac:dyDescent="0.4"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</row>
    <row r="113" spans="10:54" ht="13.9" customHeight="1" x14ac:dyDescent="0.4"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</row>
    <row r="114" spans="10:54" ht="13.9" customHeight="1" x14ac:dyDescent="0.4"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</row>
    <row r="115" spans="10:54" ht="13.9" customHeight="1" x14ac:dyDescent="0.4"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</row>
    <row r="116" spans="10:54" ht="13.9" customHeight="1" x14ac:dyDescent="0.4"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</row>
    <row r="117" spans="10:54" ht="13.9" customHeight="1" x14ac:dyDescent="0.4"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</row>
    <row r="118" spans="10:54" ht="13.9" customHeight="1" x14ac:dyDescent="0.4"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</row>
    <row r="119" spans="10:54" ht="13.9" customHeight="1" x14ac:dyDescent="0.4"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</row>
    <row r="120" spans="10:54" ht="13.9" customHeight="1" x14ac:dyDescent="0.4"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</row>
    <row r="121" spans="10:54" ht="13.9" customHeight="1" x14ac:dyDescent="0.4"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</row>
    <row r="122" spans="10:54" ht="13.9" customHeight="1" x14ac:dyDescent="0.4"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</row>
    <row r="123" spans="10:54" ht="13.9" customHeight="1" x14ac:dyDescent="0.4"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</row>
    <row r="124" spans="10:54" ht="13.9" customHeight="1" x14ac:dyDescent="0.4"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</row>
    <row r="125" spans="10:54" ht="13.9" customHeight="1" x14ac:dyDescent="0.4"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</row>
    <row r="126" spans="10:54" ht="13.9" customHeight="1" x14ac:dyDescent="0.4"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</row>
    <row r="127" spans="10:54" ht="13.9" customHeight="1" x14ac:dyDescent="0.4"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</row>
    <row r="128" spans="10:54" ht="13.9" customHeight="1" x14ac:dyDescent="0.4"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</row>
    <row r="129" spans="10:54" ht="13.9" customHeight="1" x14ac:dyDescent="0.4"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</row>
    <row r="130" spans="10:54" ht="13.9" customHeight="1" x14ac:dyDescent="0.4"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</row>
    <row r="131" spans="10:54" ht="13.9" customHeight="1" x14ac:dyDescent="0.4"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</row>
    <row r="132" spans="10:54" ht="13.9" customHeight="1" x14ac:dyDescent="0.4"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</row>
    <row r="133" spans="10:54" ht="13.9" customHeight="1" x14ac:dyDescent="0.4"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</row>
    <row r="134" spans="10:54" ht="13.9" customHeight="1" x14ac:dyDescent="0.4"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</row>
    <row r="135" spans="10:54" ht="13.9" customHeight="1" x14ac:dyDescent="0.4"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</row>
    <row r="136" spans="10:54" ht="13.9" customHeight="1" x14ac:dyDescent="0.4"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</row>
    <row r="137" spans="10:54" ht="13.9" customHeight="1" x14ac:dyDescent="0.4"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</row>
    <row r="138" spans="10:54" ht="13.9" customHeight="1" x14ac:dyDescent="0.4"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</row>
    <row r="139" spans="10:54" ht="13.9" customHeight="1" x14ac:dyDescent="0.4"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</row>
    <row r="140" spans="10:54" ht="13.9" customHeight="1" x14ac:dyDescent="0.4"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</row>
    <row r="141" spans="10:54" ht="13.9" customHeight="1" x14ac:dyDescent="0.4"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</row>
    <row r="142" spans="10:54" ht="13.9" customHeight="1" x14ac:dyDescent="0.4"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</row>
    <row r="143" spans="10:54" ht="13.9" customHeight="1" x14ac:dyDescent="0.4"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</row>
    <row r="144" spans="10:54" ht="13.9" customHeight="1" x14ac:dyDescent="0.4"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</row>
    <row r="145" spans="10:54" ht="13.9" customHeight="1" x14ac:dyDescent="0.4"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</row>
    <row r="146" spans="10:54" ht="13.9" customHeight="1" x14ac:dyDescent="0.4"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</row>
    <row r="147" spans="10:54" ht="13.9" customHeight="1" x14ac:dyDescent="0.4"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</row>
    <row r="148" spans="10:54" ht="13.9" customHeight="1" x14ac:dyDescent="0.4"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</row>
    <row r="149" spans="10:54" ht="13.9" customHeight="1" x14ac:dyDescent="0.4"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</row>
    <row r="150" spans="10:54" ht="13.9" customHeight="1" x14ac:dyDescent="0.4"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</row>
    <row r="151" spans="10:54" ht="13.9" customHeight="1" x14ac:dyDescent="0.4"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</row>
    <row r="152" spans="10:54" ht="13.9" customHeight="1" x14ac:dyDescent="0.4"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</row>
    <row r="153" spans="10:54" ht="13.9" customHeight="1" x14ac:dyDescent="0.4"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</row>
    <row r="154" spans="10:54" ht="13.9" customHeight="1" x14ac:dyDescent="0.4"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</row>
    <row r="155" spans="10:54" ht="13.9" customHeight="1" x14ac:dyDescent="0.4"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</row>
    <row r="156" spans="10:54" ht="13.9" customHeight="1" x14ac:dyDescent="0.4"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</row>
    <row r="157" spans="10:54" ht="13.9" customHeight="1" x14ac:dyDescent="0.4"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</row>
    <row r="158" spans="10:54" ht="13.9" customHeight="1" x14ac:dyDescent="0.4"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</row>
    <row r="159" spans="10:54" ht="13.9" customHeight="1" x14ac:dyDescent="0.4"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</row>
    <row r="160" spans="10:54" ht="13.9" customHeight="1" x14ac:dyDescent="0.4"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</row>
    <row r="161" spans="10:54" ht="13.9" customHeight="1" x14ac:dyDescent="0.4"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</row>
    <row r="162" spans="10:54" ht="13.9" customHeight="1" x14ac:dyDescent="0.4"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</row>
    <row r="163" spans="10:54" ht="13.9" customHeight="1" x14ac:dyDescent="0.4"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</row>
    <row r="164" spans="10:54" ht="13.9" customHeight="1" x14ac:dyDescent="0.4"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</row>
    <row r="165" spans="10:54" ht="13.9" customHeight="1" x14ac:dyDescent="0.4"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</row>
    <row r="166" spans="10:54" ht="13.9" customHeight="1" x14ac:dyDescent="0.4"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</row>
    <row r="167" spans="10:54" ht="13.9" customHeight="1" x14ac:dyDescent="0.4"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</row>
    <row r="168" spans="10:54" ht="13.9" customHeight="1" x14ac:dyDescent="0.4"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</row>
    <row r="169" spans="10:54" ht="13.9" customHeight="1" x14ac:dyDescent="0.4"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</row>
    <row r="170" spans="10:54" ht="13.9" customHeight="1" x14ac:dyDescent="0.4"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</row>
    <row r="171" spans="10:54" ht="13.9" customHeight="1" x14ac:dyDescent="0.4"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</row>
    <row r="172" spans="10:54" ht="13.9" customHeight="1" x14ac:dyDescent="0.4"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</row>
    <row r="173" spans="10:54" ht="13.9" customHeight="1" x14ac:dyDescent="0.4"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</row>
    <row r="174" spans="10:54" ht="13.9" customHeight="1" x14ac:dyDescent="0.4"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</row>
    <row r="175" spans="10:54" ht="13.9" customHeight="1" x14ac:dyDescent="0.4"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</row>
    <row r="176" spans="10:54" ht="13.9" customHeight="1" x14ac:dyDescent="0.4"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</row>
    <row r="177" spans="10:54" ht="13.9" customHeight="1" x14ac:dyDescent="0.4"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</row>
    <row r="178" spans="10:54" ht="13.9" customHeight="1" x14ac:dyDescent="0.4"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</row>
    <row r="179" spans="10:54" ht="13.9" customHeight="1" x14ac:dyDescent="0.4"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</row>
    <row r="180" spans="10:54" ht="13.9" customHeight="1" x14ac:dyDescent="0.4"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</row>
    <row r="181" spans="10:54" ht="13.9" customHeight="1" x14ac:dyDescent="0.4"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</row>
    <row r="182" spans="10:54" ht="13.9" customHeight="1" x14ac:dyDescent="0.4"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</row>
    <row r="183" spans="10:54" ht="13.9" customHeight="1" x14ac:dyDescent="0.4"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</row>
    <row r="184" spans="10:54" ht="13.9" customHeight="1" x14ac:dyDescent="0.4"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</row>
    <row r="185" spans="10:54" ht="13.9" customHeight="1" x14ac:dyDescent="0.4"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</row>
    <row r="186" spans="10:54" ht="13.9" customHeight="1" x14ac:dyDescent="0.4"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</row>
    <row r="187" spans="10:54" ht="13.9" customHeight="1" x14ac:dyDescent="0.4"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</row>
    <row r="188" spans="10:54" ht="13.9" customHeight="1" x14ac:dyDescent="0.4"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</row>
    <row r="189" spans="10:54" ht="13.9" customHeight="1" x14ac:dyDescent="0.4"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</row>
    <row r="190" spans="10:54" ht="13.9" customHeight="1" x14ac:dyDescent="0.4"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</row>
    <row r="191" spans="10:54" ht="13.9" customHeight="1" x14ac:dyDescent="0.4"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</row>
    <row r="192" spans="10:54" ht="13.9" customHeight="1" x14ac:dyDescent="0.4"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</row>
    <row r="193" spans="10:54" ht="13.9" customHeight="1" x14ac:dyDescent="0.4"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</row>
    <row r="194" spans="10:54" ht="13.9" customHeight="1" x14ac:dyDescent="0.4"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</row>
    <row r="195" spans="10:54" ht="13.9" customHeight="1" x14ac:dyDescent="0.4"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</row>
    <row r="196" spans="10:54" ht="13.9" customHeight="1" x14ac:dyDescent="0.4"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</row>
    <row r="197" spans="10:54" ht="13.9" customHeight="1" x14ac:dyDescent="0.4"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</row>
    <row r="198" spans="10:54" ht="13.9" customHeight="1" x14ac:dyDescent="0.4"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</row>
    <row r="199" spans="10:54" ht="13.9" customHeight="1" x14ac:dyDescent="0.4"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</row>
    <row r="200" spans="10:54" ht="13.9" customHeight="1" x14ac:dyDescent="0.4"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</row>
    <row r="201" spans="10:54" ht="13.9" customHeight="1" x14ac:dyDescent="0.4"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</row>
    <row r="202" spans="10:54" ht="13.9" customHeight="1" x14ac:dyDescent="0.4"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</row>
    <row r="203" spans="10:54" ht="13.9" customHeight="1" x14ac:dyDescent="0.4"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</row>
    <row r="204" spans="10:54" ht="13.9" customHeight="1" x14ac:dyDescent="0.4"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</row>
    <row r="205" spans="10:54" ht="13.9" customHeight="1" x14ac:dyDescent="0.4"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</row>
    <row r="206" spans="10:54" ht="13.9" customHeight="1" x14ac:dyDescent="0.4"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</row>
    <row r="207" spans="10:54" ht="13.9" customHeight="1" x14ac:dyDescent="0.4"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</row>
    <row r="208" spans="10:54" ht="13.9" customHeight="1" x14ac:dyDescent="0.4"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</row>
    <row r="209" spans="10:54" ht="13.9" customHeight="1" x14ac:dyDescent="0.4"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</row>
    <row r="210" spans="10:54" ht="13.9" customHeight="1" x14ac:dyDescent="0.4"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</row>
    <row r="211" spans="10:54" ht="13.9" customHeight="1" x14ac:dyDescent="0.4"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</row>
    <row r="212" spans="10:54" ht="13.9" customHeight="1" x14ac:dyDescent="0.4"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</row>
    <row r="213" spans="10:54" ht="13.9" customHeight="1" x14ac:dyDescent="0.4"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</row>
    <row r="214" spans="10:54" ht="13.9" customHeight="1" x14ac:dyDescent="0.4"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</row>
    <row r="215" spans="10:54" ht="13.9" customHeight="1" x14ac:dyDescent="0.4"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</row>
    <row r="216" spans="10:54" ht="13.9" customHeight="1" x14ac:dyDescent="0.4"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</row>
    <row r="217" spans="10:54" ht="13.9" customHeight="1" x14ac:dyDescent="0.4"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</row>
    <row r="218" spans="10:54" ht="13.9" customHeight="1" x14ac:dyDescent="0.4"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</row>
    <row r="219" spans="10:54" ht="13.9" customHeight="1" x14ac:dyDescent="0.4"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</row>
    <row r="220" spans="10:54" ht="13.9" customHeight="1" x14ac:dyDescent="0.4"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</row>
    <row r="221" spans="10:54" ht="13.9" customHeight="1" x14ac:dyDescent="0.4"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</row>
    <row r="222" spans="10:54" ht="13.9" customHeight="1" x14ac:dyDescent="0.4"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</row>
    <row r="223" spans="10:54" ht="13.9" customHeight="1" x14ac:dyDescent="0.4"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</row>
    <row r="224" spans="10:54" ht="13.9" customHeight="1" x14ac:dyDescent="0.4"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</row>
    <row r="225" spans="10:54" ht="13.9" customHeight="1" x14ac:dyDescent="0.4"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</row>
    <row r="226" spans="10:54" ht="13.9" customHeight="1" x14ac:dyDescent="0.4"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</row>
    <row r="227" spans="10:54" ht="13.9" customHeight="1" x14ac:dyDescent="0.4"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</row>
    <row r="228" spans="10:54" ht="13.9" customHeight="1" x14ac:dyDescent="0.4"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</row>
    <row r="229" spans="10:54" ht="13.9" customHeight="1" x14ac:dyDescent="0.4"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</row>
    <row r="230" spans="10:54" ht="13.9" customHeight="1" x14ac:dyDescent="0.4"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</row>
    <row r="231" spans="10:54" ht="13.9" customHeight="1" x14ac:dyDescent="0.4"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</row>
    <row r="232" spans="10:54" ht="13.9" customHeight="1" x14ac:dyDescent="0.4"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</row>
    <row r="233" spans="10:54" ht="13.9" customHeight="1" x14ac:dyDescent="0.4"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</row>
    <row r="234" spans="10:54" ht="13.9" customHeight="1" x14ac:dyDescent="0.4"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</row>
    <row r="235" spans="10:54" ht="13.9" customHeight="1" x14ac:dyDescent="0.4"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</row>
    <row r="236" spans="10:54" ht="13.9" customHeight="1" x14ac:dyDescent="0.4"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</row>
    <row r="237" spans="10:54" ht="13.9" customHeight="1" x14ac:dyDescent="0.4"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</row>
    <row r="238" spans="10:54" ht="13.9" customHeight="1" x14ac:dyDescent="0.4"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</row>
    <row r="239" spans="10:54" ht="13.9" customHeight="1" x14ac:dyDescent="0.4"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</row>
    <row r="240" spans="10:54" ht="13.9" customHeight="1" x14ac:dyDescent="0.4"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</row>
    <row r="241" spans="10:54" ht="13.9" customHeight="1" x14ac:dyDescent="0.4"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</row>
    <row r="242" spans="10:54" ht="13.9" customHeight="1" x14ac:dyDescent="0.4"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</row>
    <row r="243" spans="10:54" ht="13.9" customHeight="1" x14ac:dyDescent="0.4"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</row>
    <row r="244" spans="10:54" ht="13.9" customHeight="1" x14ac:dyDescent="0.4"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</row>
    <row r="245" spans="10:54" ht="13.9" customHeight="1" x14ac:dyDescent="0.4"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</row>
    <row r="246" spans="10:54" ht="13.9" customHeight="1" x14ac:dyDescent="0.4"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</row>
    <row r="247" spans="10:54" ht="13.9" customHeight="1" x14ac:dyDescent="0.4"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</row>
    <row r="248" spans="10:54" ht="13.9" customHeight="1" x14ac:dyDescent="0.4"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</row>
    <row r="249" spans="10:54" ht="13.9" customHeight="1" x14ac:dyDescent="0.4"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</row>
    <row r="250" spans="10:54" ht="13.9" customHeight="1" x14ac:dyDescent="0.4"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</row>
    <row r="251" spans="10:54" ht="13.9" customHeight="1" x14ac:dyDescent="0.4"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</row>
    <row r="252" spans="10:54" ht="13.9" customHeight="1" x14ac:dyDescent="0.4"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</row>
    <row r="253" spans="10:54" ht="13.9" customHeight="1" x14ac:dyDescent="0.4"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</row>
    <row r="254" spans="10:54" ht="13.9" customHeight="1" x14ac:dyDescent="0.4"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</row>
    <row r="255" spans="10:54" ht="13.9" customHeight="1" x14ac:dyDescent="0.4"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</row>
    <row r="256" spans="10:54" ht="13.9" customHeight="1" x14ac:dyDescent="0.4"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</row>
    <row r="257" spans="10:54" ht="13.9" customHeight="1" x14ac:dyDescent="0.4"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</row>
    <row r="258" spans="10:54" ht="13.9" customHeight="1" x14ac:dyDescent="0.4"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</row>
    <row r="259" spans="10:54" ht="13.9" customHeight="1" x14ac:dyDescent="0.4"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</row>
    <row r="260" spans="10:54" ht="13.9" customHeight="1" x14ac:dyDescent="0.4"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</row>
    <row r="261" spans="10:54" ht="13.9" customHeight="1" x14ac:dyDescent="0.4"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</row>
    <row r="262" spans="10:54" ht="13.9" customHeight="1" x14ac:dyDescent="0.4"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</row>
    <row r="263" spans="10:54" ht="13.9" customHeight="1" x14ac:dyDescent="0.4"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</row>
    <row r="264" spans="10:54" ht="13.9" customHeight="1" x14ac:dyDescent="0.4"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</row>
    <row r="265" spans="10:54" ht="13.9" customHeight="1" x14ac:dyDescent="0.4"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</row>
    <row r="266" spans="10:54" ht="13.9" customHeight="1" x14ac:dyDescent="0.4"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</row>
    <row r="267" spans="10:54" ht="13.9" customHeight="1" x14ac:dyDescent="0.4"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</row>
    <row r="268" spans="10:54" ht="13.9" customHeight="1" x14ac:dyDescent="0.4"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</row>
    <row r="269" spans="10:54" ht="13.9" customHeight="1" x14ac:dyDescent="0.4"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</row>
    <row r="270" spans="10:54" ht="13.9" customHeight="1" x14ac:dyDescent="0.4"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</row>
    <row r="271" spans="10:54" ht="13.9" customHeight="1" x14ac:dyDescent="0.4"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</row>
    <row r="272" spans="10:54" ht="13.9" customHeight="1" x14ac:dyDescent="0.4"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</row>
    <row r="273" spans="10:54" ht="13.9" customHeight="1" x14ac:dyDescent="0.4"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</row>
    <row r="274" spans="10:54" ht="13.9" customHeight="1" x14ac:dyDescent="0.4"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</row>
    <row r="275" spans="10:54" ht="13.9" customHeight="1" x14ac:dyDescent="0.4"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</row>
    <row r="276" spans="10:54" ht="13.9" customHeight="1" x14ac:dyDescent="0.4"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</row>
    <row r="277" spans="10:54" ht="13.9" customHeight="1" x14ac:dyDescent="0.4"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</row>
    <row r="278" spans="10:54" ht="13.9" customHeight="1" x14ac:dyDescent="0.4"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</row>
    <row r="279" spans="10:54" ht="13.9" customHeight="1" x14ac:dyDescent="0.4"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</row>
    <row r="280" spans="10:54" ht="13.9" customHeight="1" x14ac:dyDescent="0.4"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</row>
    <row r="281" spans="10:54" ht="13.9" customHeight="1" x14ac:dyDescent="0.4"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</row>
    <row r="282" spans="10:54" ht="13.9" customHeight="1" x14ac:dyDescent="0.4"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</row>
    <row r="283" spans="10:54" ht="13.9" customHeight="1" x14ac:dyDescent="0.4"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</row>
    <row r="284" spans="10:54" ht="13.9" customHeight="1" x14ac:dyDescent="0.4"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</row>
    <row r="285" spans="10:54" ht="13.9" customHeight="1" x14ac:dyDescent="0.4"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</row>
    <row r="286" spans="10:54" ht="13.9" customHeight="1" x14ac:dyDescent="0.4"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</row>
    <row r="287" spans="10:54" ht="13.9" customHeight="1" x14ac:dyDescent="0.4"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</row>
    <row r="288" spans="10:54" ht="13.9" customHeight="1" x14ac:dyDescent="0.4"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</row>
    <row r="289" spans="10:54" ht="13.9" customHeight="1" x14ac:dyDescent="0.4"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</row>
    <row r="290" spans="10:54" ht="13.9" customHeight="1" x14ac:dyDescent="0.4"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</row>
    <row r="291" spans="10:54" ht="13.9" customHeight="1" x14ac:dyDescent="0.4"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</row>
    <row r="292" spans="10:54" ht="13.9" customHeight="1" x14ac:dyDescent="0.4"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</row>
    <row r="293" spans="10:54" ht="13.9" customHeight="1" x14ac:dyDescent="0.4"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</row>
    <row r="294" spans="10:54" ht="13.9" customHeight="1" x14ac:dyDescent="0.4"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</row>
    <row r="295" spans="10:54" ht="13.9" customHeight="1" x14ac:dyDescent="0.4"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</row>
    <row r="296" spans="10:54" ht="13.9" customHeight="1" x14ac:dyDescent="0.4"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</row>
    <row r="297" spans="10:54" ht="13.9" customHeight="1" x14ac:dyDescent="0.4"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</row>
    <row r="298" spans="10:54" ht="13.9" customHeight="1" x14ac:dyDescent="0.4"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</row>
    <row r="299" spans="10:54" ht="13.9" customHeight="1" x14ac:dyDescent="0.4"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</row>
    <row r="300" spans="10:54" ht="13.9" customHeight="1" x14ac:dyDescent="0.4"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</row>
    <row r="301" spans="10:54" ht="13.9" customHeight="1" x14ac:dyDescent="0.4"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</row>
    <row r="302" spans="10:54" ht="13.9" customHeight="1" x14ac:dyDescent="0.4"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</row>
    <row r="303" spans="10:54" ht="13.9" customHeight="1" x14ac:dyDescent="0.4"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</row>
    <row r="304" spans="10:54" ht="13.9" customHeight="1" x14ac:dyDescent="0.4"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</row>
    <row r="305" spans="10:54" ht="13.9" customHeight="1" x14ac:dyDescent="0.4"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</row>
    <row r="306" spans="10:54" ht="13.9" customHeight="1" x14ac:dyDescent="0.4"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</row>
    <row r="307" spans="10:54" ht="13.9" customHeight="1" x14ac:dyDescent="0.4"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</row>
    <row r="308" spans="10:54" ht="13.9" customHeight="1" x14ac:dyDescent="0.4"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</row>
    <row r="309" spans="10:54" ht="13.9" customHeight="1" x14ac:dyDescent="0.4"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</row>
    <row r="310" spans="10:54" ht="13.9" customHeight="1" x14ac:dyDescent="0.4"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</row>
    <row r="311" spans="10:54" ht="13.9" customHeight="1" x14ac:dyDescent="0.4"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</row>
    <row r="312" spans="10:54" ht="13.9" customHeight="1" x14ac:dyDescent="0.4"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</row>
    <row r="313" spans="10:54" ht="13.9" customHeight="1" x14ac:dyDescent="0.4"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</row>
    <row r="314" spans="10:54" ht="13.9" customHeight="1" x14ac:dyDescent="0.4"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</row>
    <row r="315" spans="10:54" ht="13.9" customHeight="1" x14ac:dyDescent="0.4"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</row>
    <row r="316" spans="10:54" ht="13.9" customHeight="1" x14ac:dyDescent="0.4"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</row>
    <row r="317" spans="10:54" ht="13.9" customHeight="1" x14ac:dyDescent="0.4"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</row>
    <row r="318" spans="10:54" ht="13.9" customHeight="1" x14ac:dyDescent="0.4"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</row>
    <row r="319" spans="10:54" ht="13.9" customHeight="1" x14ac:dyDescent="0.4"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</row>
    <row r="320" spans="10:54" ht="13.9" customHeight="1" x14ac:dyDescent="0.4"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</row>
    <row r="321" spans="10:54" ht="13.9" customHeight="1" x14ac:dyDescent="0.4"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</row>
    <row r="322" spans="10:54" ht="13.9" customHeight="1" x14ac:dyDescent="0.4"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</row>
    <row r="323" spans="10:54" ht="13.9" customHeight="1" x14ac:dyDescent="0.4"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</row>
    <row r="324" spans="10:54" ht="13.9" customHeight="1" x14ac:dyDescent="0.4"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</row>
    <row r="325" spans="10:54" ht="13.9" customHeight="1" x14ac:dyDescent="0.4"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</row>
    <row r="326" spans="10:54" ht="13.9" customHeight="1" x14ac:dyDescent="0.4"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</row>
    <row r="327" spans="10:54" ht="13.9" customHeight="1" x14ac:dyDescent="0.4"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</row>
    <row r="328" spans="10:54" ht="13.9" customHeight="1" x14ac:dyDescent="0.4"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</row>
    <row r="329" spans="10:54" ht="13.9" customHeight="1" x14ac:dyDescent="0.4"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</row>
    <row r="330" spans="10:54" ht="13.9" customHeight="1" x14ac:dyDescent="0.4"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</row>
    <row r="331" spans="10:54" ht="13.9" customHeight="1" x14ac:dyDescent="0.4"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</row>
    <row r="332" spans="10:54" ht="13.9" customHeight="1" x14ac:dyDescent="0.4"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</row>
    <row r="333" spans="10:54" ht="13.9" customHeight="1" x14ac:dyDescent="0.4"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</row>
    <row r="334" spans="10:54" ht="13.9" customHeight="1" x14ac:dyDescent="0.4"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</row>
    <row r="335" spans="10:54" ht="13.9" customHeight="1" x14ac:dyDescent="0.4"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</row>
    <row r="336" spans="10:54" ht="13.9" customHeight="1" x14ac:dyDescent="0.4"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</row>
    <row r="337" spans="10:54" ht="13.9" customHeight="1" x14ac:dyDescent="0.4"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</row>
    <row r="338" spans="10:54" ht="13.9" customHeight="1" x14ac:dyDescent="0.4"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</row>
    <row r="339" spans="10:54" ht="13.9" customHeight="1" x14ac:dyDescent="0.4"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</row>
    <row r="340" spans="10:54" ht="13.9" customHeight="1" x14ac:dyDescent="0.4"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</row>
    <row r="341" spans="10:54" ht="13.9" customHeight="1" x14ac:dyDescent="0.4"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</row>
    <row r="342" spans="10:54" ht="13.9" customHeight="1" x14ac:dyDescent="0.4"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</row>
    <row r="343" spans="10:54" ht="13.9" customHeight="1" x14ac:dyDescent="0.4"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</row>
    <row r="344" spans="10:54" ht="13.9" customHeight="1" x14ac:dyDescent="0.4"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</row>
    <row r="345" spans="10:54" ht="13.9" customHeight="1" x14ac:dyDescent="0.4"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</row>
    <row r="346" spans="10:54" ht="13.9" customHeight="1" x14ac:dyDescent="0.4"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</row>
    <row r="347" spans="10:54" ht="13.9" customHeight="1" x14ac:dyDescent="0.4"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</row>
    <row r="348" spans="10:54" ht="13.9" customHeight="1" x14ac:dyDescent="0.4"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</row>
    <row r="349" spans="10:54" ht="13.9" customHeight="1" x14ac:dyDescent="0.4"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</row>
    <row r="350" spans="10:54" ht="13.9" customHeight="1" x14ac:dyDescent="0.4"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</row>
    <row r="351" spans="10:54" ht="13.9" customHeight="1" x14ac:dyDescent="0.4"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</row>
    <row r="352" spans="10:54" ht="13.9" customHeight="1" x14ac:dyDescent="0.4"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</row>
    <row r="353" spans="10:54" ht="13.9" customHeight="1" x14ac:dyDescent="0.4"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</row>
    <row r="354" spans="10:54" ht="13.9" customHeight="1" x14ac:dyDescent="0.4"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</row>
    <row r="355" spans="10:54" ht="13.9" customHeight="1" x14ac:dyDescent="0.4"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</row>
    <row r="356" spans="10:54" ht="13.9" customHeight="1" x14ac:dyDescent="0.4"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</row>
    <row r="357" spans="10:54" ht="13.9" customHeight="1" x14ac:dyDescent="0.4"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</row>
    <row r="358" spans="10:54" ht="13.9" customHeight="1" x14ac:dyDescent="0.4"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</row>
    <row r="359" spans="10:54" ht="13.9" customHeight="1" x14ac:dyDescent="0.4"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</row>
    <row r="360" spans="10:54" ht="13.9" customHeight="1" x14ac:dyDescent="0.4"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</row>
    <row r="361" spans="10:54" ht="13.9" customHeight="1" x14ac:dyDescent="0.4"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</row>
    <row r="362" spans="10:54" ht="13.9" customHeight="1" x14ac:dyDescent="0.4"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</row>
    <row r="363" spans="10:54" ht="13.9" customHeight="1" x14ac:dyDescent="0.4"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</row>
    <row r="364" spans="10:54" ht="13.9" customHeight="1" x14ac:dyDescent="0.4"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</row>
    <row r="365" spans="10:54" ht="13.9" customHeight="1" x14ac:dyDescent="0.4"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</row>
    <row r="366" spans="10:54" ht="13.9" customHeight="1" x14ac:dyDescent="0.4"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</row>
    <row r="367" spans="10:54" ht="13.9" customHeight="1" x14ac:dyDescent="0.4"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</row>
    <row r="368" spans="10:54" ht="13.9" customHeight="1" x14ac:dyDescent="0.4"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</row>
    <row r="369" spans="10:54" ht="13.9" customHeight="1" x14ac:dyDescent="0.4"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</row>
    <row r="370" spans="10:54" ht="13.9" customHeight="1" x14ac:dyDescent="0.4"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</row>
    <row r="371" spans="10:54" ht="13.9" customHeight="1" x14ac:dyDescent="0.4"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</row>
    <row r="372" spans="10:54" ht="13.9" customHeight="1" x14ac:dyDescent="0.4"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</row>
    <row r="373" spans="10:54" ht="13.9" customHeight="1" x14ac:dyDescent="0.4"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</row>
    <row r="374" spans="10:54" ht="13.9" customHeight="1" x14ac:dyDescent="0.4"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</row>
    <row r="375" spans="10:54" ht="13.9" customHeight="1" x14ac:dyDescent="0.4"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</row>
    <row r="376" spans="10:54" ht="13.9" customHeight="1" x14ac:dyDescent="0.4"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</row>
    <row r="377" spans="10:54" ht="13.9" customHeight="1" x14ac:dyDescent="0.4"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</row>
    <row r="378" spans="10:54" ht="13.9" customHeight="1" x14ac:dyDescent="0.4"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</row>
    <row r="379" spans="10:54" ht="13.9" customHeight="1" x14ac:dyDescent="0.4"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</row>
    <row r="380" spans="10:54" ht="13.9" customHeight="1" x14ac:dyDescent="0.4"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</row>
    <row r="381" spans="10:54" ht="13.9" customHeight="1" x14ac:dyDescent="0.4"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</row>
    <row r="382" spans="10:54" ht="13.9" customHeight="1" x14ac:dyDescent="0.4"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</row>
    <row r="383" spans="10:54" ht="13.9" customHeight="1" x14ac:dyDescent="0.4"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</row>
    <row r="384" spans="10:54" ht="13.9" customHeight="1" x14ac:dyDescent="0.4"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</row>
    <row r="385" spans="10:54" ht="13.9" customHeight="1" x14ac:dyDescent="0.4"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</row>
    <row r="386" spans="10:54" ht="13.9" customHeight="1" x14ac:dyDescent="0.4"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</row>
    <row r="387" spans="10:54" ht="13.9" customHeight="1" x14ac:dyDescent="0.4"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</row>
    <row r="388" spans="10:54" ht="13.9" customHeight="1" x14ac:dyDescent="0.4"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</row>
    <row r="389" spans="10:54" ht="13.9" customHeight="1" x14ac:dyDescent="0.4"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</row>
    <row r="390" spans="10:54" ht="13.9" customHeight="1" x14ac:dyDescent="0.4"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</row>
    <row r="391" spans="10:54" ht="13.9" customHeight="1" x14ac:dyDescent="0.4"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</row>
    <row r="392" spans="10:54" ht="13.9" customHeight="1" x14ac:dyDescent="0.4"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</row>
    <row r="393" spans="10:54" ht="13.9" customHeight="1" x14ac:dyDescent="0.4"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</row>
    <row r="394" spans="10:54" ht="13.9" customHeight="1" x14ac:dyDescent="0.4"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</row>
    <row r="395" spans="10:54" ht="13.9" customHeight="1" x14ac:dyDescent="0.4"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</row>
    <row r="396" spans="10:54" ht="13.9" customHeight="1" x14ac:dyDescent="0.4"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</row>
    <row r="397" spans="10:54" ht="13.9" customHeight="1" x14ac:dyDescent="0.4"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</row>
    <row r="398" spans="10:54" ht="13.9" customHeight="1" x14ac:dyDescent="0.4"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</row>
    <row r="399" spans="10:54" ht="13.9" customHeight="1" x14ac:dyDescent="0.4"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</row>
    <row r="400" spans="10:54" ht="13.9" customHeight="1" x14ac:dyDescent="0.4"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</row>
    <row r="401" spans="10:54" ht="13.9" customHeight="1" x14ac:dyDescent="0.4"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</row>
    <row r="402" spans="10:54" ht="13.9" customHeight="1" x14ac:dyDescent="0.4"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</row>
    <row r="403" spans="10:54" ht="13.9" customHeight="1" x14ac:dyDescent="0.4"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</row>
    <row r="404" spans="10:54" ht="13.9" customHeight="1" x14ac:dyDescent="0.4"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</row>
    <row r="405" spans="10:54" ht="13.9" customHeight="1" x14ac:dyDescent="0.4"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</row>
    <row r="406" spans="10:54" ht="13.9" customHeight="1" x14ac:dyDescent="0.4"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</row>
    <row r="407" spans="10:54" ht="13.9" customHeight="1" x14ac:dyDescent="0.4"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</row>
    <row r="408" spans="10:54" ht="13.9" customHeight="1" x14ac:dyDescent="0.4"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</row>
    <row r="409" spans="10:54" ht="13.9" customHeight="1" x14ac:dyDescent="0.4"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</row>
    <row r="410" spans="10:54" ht="13.9" customHeight="1" x14ac:dyDescent="0.4"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</row>
    <row r="411" spans="10:54" ht="13.9" customHeight="1" x14ac:dyDescent="0.4"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</row>
    <row r="412" spans="10:54" ht="13.9" customHeight="1" x14ac:dyDescent="0.4"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</row>
    <row r="413" spans="10:54" ht="13.9" customHeight="1" x14ac:dyDescent="0.4"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</row>
    <row r="414" spans="10:54" ht="13.9" customHeight="1" x14ac:dyDescent="0.4"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</row>
    <row r="415" spans="10:54" ht="13.9" customHeight="1" x14ac:dyDescent="0.4"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</row>
    <row r="416" spans="10:54" ht="13.9" customHeight="1" x14ac:dyDescent="0.4"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</row>
    <row r="417" spans="10:54" ht="13.9" customHeight="1" x14ac:dyDescent="0.4"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</row>
    <row r="418" spans="10:54" ht="13.9" customHeight="1" x14ac:dyDescent="0.4"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</row>
    <row r="419" spans="10:54" ht="13.9" customHeight="1" x14ac:dyDescent="0.4"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</row>
    <row r="420" spans="10:54" ht="13.9" customHeight="1" x14ac:dyDescent="0.4"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</row>
    <row r="421" spans="10:54" ht="13.9" customHeight="1" x14ac:dyDescent="0.4"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</row>
    <row r="422" spans="10:54" ht="13.9" customHeight="1" x14ac:dyDescent="0.4"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</row>
    <row r="423" spans="10:54" ht="13.9" customHeight="1" x14ac:dyDescent="0.4"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</row>
    <row r="424" spans="10:54" ht="13.9" customHeight="1" x14ac:dyDescent="0.4"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</row>
    <row r="425" spans="10:54" ht="13.9" customHeight="1" x14ac:dyDescent="0.4"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</row>
    <row r="426" spans="10:54" ht="13.9" customHeight="1" x14ac:dyDescent="0.4"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</row>
    <row r="427" spans="10:54" ht="13.9" customHeight="1" x14ac:dyDescent="0.4"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</row>
    <row r="428" spans="10:54" ht="13.9" customHeight="1" x14ac:dyDescent="0.4"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</row>
    <row r="429" spans="10:54" ht="13.9" customHeight="1" x14ac:dyDescent="0.4"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</row>
    <row r="430" spans="10:54" ht="13.9" customHeight="1" x14ac:dyDescent="0.4"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</row>
    <row r="431" spans="10:54" ht="13.9" customHeight="1" x14ac:dyDescent="0.4"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</row>
    <row r="432" spans="10:54" ht="13.9" customHeight="1" x14ac:dyDescent="0.4"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</row>
    <row r="433" spans="10:54" ht="13.9" customHeight="1" x14ac:dyDescent="0.4"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</row>
    <row r="434" spans="10:54" ht="13.9" customHeight="1" x14ac:dyDescent="0.4"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</row>
    <row r="435" spans="10:54" ht="13.9" customHeight="1" x14ac:dyDescent="0.4"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</row>
    <row r="436" spans="10:54" ht="13.9" customHeight="1" x14ac:dyDescent="0.4"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</row>
    <row r="437" spans="10:54" ht="13.9" customHeight="1" x14ac:dyDescent="0.4"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</row>
    <row r="438" spans="10:54" ht="13.9" customHeight="1" x14ac:dyDescent="0.4"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</row>
    <row r="439" spans="10:54" ht="13.9" customHeight="1" x14ac:dyDescent="0.4"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</row>
    <row r="440" spans="10:54" ht="13.9" customHeight="1" x14ac:dyDescent="0.4"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</row>
    <row r="441" spans="10:54" ht="13.9" customHeight="1" x14ac:dyDescent="0.4"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</row>
    <row r="442" spans="10:54" ht="13.9" customHeight="1" x14ac:dyDescent="0.4"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</row>
    <row r="443" spans="10:54" ht="13.9" customHeight="1" x14ac:dyDescent="0.4"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</row>
    <row r="444" spans="10:54" ht="13.9" customHeight="1" x14ac:dyDescent="0.4"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</row>
    <row r="445" spans="10:54" ht="13.9" customHeight="1" x14ac:dyDescent="0.4"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</row>
    <row r="446" spans="10:54" ht="13.9" customHeight="1" x14ac:dyDescent="0.4"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</row>
    <row r="447" spans="10:54" ht="13.9" customHeight="1" x14ac:dyDescent="0.4"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</row>
    <row r="448" spans="10:54" ht="13.9" customHeight="1" x14ac:dyDescent="0.4"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</row>
    <row r="449" spans="10:54" ht="13.9" customHeight="1" x14ac:dyDescent="0.4"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</row>
    <row r="450" spans="10:54" ht="13.9" customHeight="1" x14ac:dyDescent="0.4"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</row>
    <row r="451" spans="10:54" ht="13.9" customHeight="1" x14ac:dyDescent="0.4"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</row>
    <row r="452" spans="10:54" ht="13.9" customHeight="1" x14ac:dyDescent="0.4"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</row>
    <row r="453" spans="10:54" ht="13.9" customHeight="1" x14ac:dyDescent="0.4"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</row>
    <row r="454" spans="10:54" ht="13.9" customHeight="1" x14ac:dyDescent="0.4"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</row>
    <row r="455" spans="10:54" ht="13.9" customHeight="1" x14ac:dyDescent="0.4"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</row>
    <row r="456" spans="10:54" ht="13.9" customHeight="1" x14ac:dyDescent="0.4"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</row>
    <row r="457" spans="10:54" ht="13.9" customHeight="1" x14ac:dyDescent="0.4"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</row>
    <row r="458" spans="10:54" ht="13.9" customHeight="1" x14ac:dyDescent="0.4"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</row>
    <row r="459" spans="10:54" ht="13.9" customHeight="1" x14ac:dyDescent="0.4"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</row>
    <row r="460" spans="10:54" ht="13.9" customHeight="1" x14ac:dyDescent="0.4"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</row>
    <row r="461" spans="10:54" ht="13.9" customHeight="1" x14ac:dyDescent="0.4"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</row>
    <row r="462" spans="10:54" ht="13.9" customHeight="1" x14ac:dyDescent="0.4"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</row>
    <row r="463" spans="10:54" ht="13.9" customHeight="1" x14ac:dyDescent="0.4"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</row>
    <row r="464" spans="10:54" ht="13.9" customHeight="1" x14ac:dyDescent="0.4"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</row>
    <row r="465" spans="10:54" ht="13.9" customHeight="1" x14ac:dyDescent="0.4"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</row>
    <row r="466" spans="10:54" ht="13.9" customHeight="1" x14ac:dyDescent="0.4"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</row>
    <row r="467" spans="10:54" ht="13.9" customHeight="1" x14ac:dyDescent="0.4"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</row>
    <row r="468" spans="10:54" ht="13.9" customHeight="1" x14ac:dyDescent="0.4"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</row>
    <row r="469" spans="10:54" ht="13.9" customHeight="1" x14ac:dyDescent="0.4"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</row>
    <row r="470" spans="10:54" ht="13.9" customHeight="1" x14ac:dyDescent="0.4"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</row>
    <row r="471" spans="10:54" ht="13.9" customHeight="1" x14ac:dyDescent="0.4"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</row>
    <row r="472" spans="10:54" ht="13.9" customHeight="1" x14ac:dyDescent="0.4"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</row>
    <row r="473" spans="10:54" ht="13.9" customHeight="1" x14ac:dyDescent="0.4"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</row>
    <row r="474" spans="10:54" ht="13.9" customHeight="1" x14ac:dyDescent="0.4"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</row>
    <row r="475" spans="10:54" ht="13.9" customHeight="1" x14ac:dyDescent="0.4"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</row>
    <row r="476" spans="10:54" ht="13.9" customHeight="1" x14ac:dyDescent="0.4"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</row>
    <row r="477" spans="10:54" ht="13.9" customHeight="1" x14ac:dyDescent="0.4"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</row>
    <row r="478" spans="10:54" ht="13.9" customHeight="1" x14ac:dyDescent="0.4"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</row>
    <row r="479" spans="10:54" ht="13.9" customHeight="1" x14ac:dyDescent="0.4"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</row>
    <row r="480" spans="10:54" ht="13.9" customHeight="1" x14ac:dyDescent="0.4"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</row>
    <row r="481" spans="10:54" ht="13.9" customHeight="1" x14ac:dyDescent="0.4"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</row>
    <row r="482" spans="10:54" ht="13.9" customHeight="1" x14ac:dyDescent="0.4"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</row>
    <row r="483" spans="10:54" ht="13.9" customHeight="1" x14ac:dyDescent="0.4"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</row>
    <row r="484" spans="10:54" ht="13.9" customHeight="1" x14ac:dyDescent="0.4"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</row>
    <row r="485" spans="10:54" ht="13.9" customHeight="1" x14ac:dyDescent="0.4"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</row>
    <row r="486" spans="10:54" ht="13.9" customHeight="1" x14ac:dyDescent="0.4"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</row>
    <row r="487" spans="10:54" ht="13.9" customHeight="1" x14ac:dyDescent="0.4"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</row>
    <row r="488" spans="10:54" ht="13.9" customHeight="1" x14ac:dyDescent="0.4"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</row>
    <row r="489" spans="10:54" ht="13.9" customHeight="1" x14ac:dyDescent="0.4"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</row>
    <row r="490" spans="10:54" ht="13.9" customHeight="1" x14ac:dyDescent="0.4"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</row>
    <row r="491" spans="10:54" ht="13.9" customHeight="1" x14ac:dyDescent="0.4"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</row>
    <row r="492" spans="10:54" ht="13.9" customHeight="1" x14ac:dyDescent="0.4"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</row>
    <row r="493" spans="10:54" ht="13.9" customHeight="1" x14ac:dyDescent="0.4"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</row>
    <row r="494" spans="10:54" ht="13.9" customHeight="1" x14ac:dyDescent="0.4"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</row>
    <row r="495" spans="10:54" ht="13.9" customHeight="1" x14ac:dyDescent="0.4"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</row>
    <row r="496" spans="10:54" ht="13.9" customHeight="1" x14ac:dyDescent="0.4"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</row>
    <row r="497" spans="10:54" ht="13.9" customHeight="1" x14ac:dyDescent="0.4"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</row>
    <row r="498" spans="10:54" ht="13.9" customHeight="1" x14ac:dyDescent="0.4"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</row>
    <row r="499" spans="10:54" ht="13.9" customHeight="1" x14ac:dyDescent="0.4"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</row>
    <row r="500" spans="10:54" ht="13.9" customHeight="1" x14ac:dyDescent="0.4"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</row>
    <row r="501" spans="10:54" ht="13.9" customHeight="1" x14ac:dyDescent="0.4"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</row>
    <row r="502" spans="10:54" ht="13.9" customHeight="1" x14ac:dyDescent="0.4"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</row>
    <row r="503" spans="10:54" ht="13.9" customHeight="1" x14ac:dyDescent="0.4"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</row>
    <row r="504" spans="10:54" ht="13.9" customHeight="1" x14ac:dyDescent="0.4"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</row>
    <row r="505" spans="10:54" ht="13.9" customHeight="1" x14ac:dyDescent="0.4"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</row>
    <row r="506" spans="10:54" ht="13.9" customHeight="1" x14ac:dyDescent="0.4"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</row>
    <row r="507" spans="10:54" ht="13.9" customHeight="1" x14ac:dyDescent="0.4"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</row>
    <row r="508" spans="10:54" ht="13.9" customHeight="1" x14ac:dyDescent="0.4"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</row>
    <row r="509" spans="10:54" ht="13.9" customHeight="1" x14ac:dyDescent="0.4"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</row>
    <row r="510" spans="10:54" ht="13.9" customHeight="1" x14ac:dyDescent="0.4"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</row>
    <row r="511" spans="10:54" ht="13.9" customHeight="1" x14ac:dyDescent="0.4"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</row>
    <row r="512" spans="10:54" ht="13.9" customHeight="1" x14ac:dyDescent="0.4"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</row>
    <row r="513" spans="10:54" ht="13.9" customHeight="1" x14ac:dyDescent="0.4"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</row>
    <row r="514" spans="10:54" ht="13.9" customHeight="1" x14ac:dyDescent="0.4"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</row>
    <row r="515" spans="10:54" ht="13.9" customHeight="1" x14ac:dyDescent="0.4"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</row>
    <row r="516" spans="10:54" ht="13.9" customHeight="1" x14ac:dyDescent="0.4"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</row>
    <row r="517" spans="10:54" ht="13.9" customHeight="1" x14ac:dyDescent="0.4"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</row>
    <row r="518" spans="10:54" ht="13.9" customHeight="1" x14ac:dyDescent="0.4"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</row>
    <row r="519" spans="10:54" ht="13.9" customHeight="1" x14ac:dyDescent="0.4"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</row>
    <row r="520" spans="10:54" ht="13.9" customHeight="1" x14ac:dyDescent="0.4"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</row>
    <row r="521" spans="10:54" ht="13.9" customHeight="1" x14ac:dyDescent="0.4"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</row>
    <row r="522" spans="10:54" ht="13.9" customHeight="1" x14ac:dyDescent="0.4"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</row>
    <row r="523" spans="10:54" ht="13.9" customHeight="1" x14ac:dyDescent="0.4"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</row>
    <row r="524" spans="10:54" ht="13.9" customHeight="1" x14ac:dyDescent="0.4"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</row>
    <row r="525" spans="10:54" ht="13.9" customHeight="1" x14ac:dyDescent="0.4"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</row>
    <row r="526" spans="10:54" ht="13.9" customHeight="1" x14ac:dyDescent="0.4"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</row>
    <row r="527" spans="10:54" ht="13.9" customHeight="1" x14ac:dyDescent="0.4"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</row>
    <row r="528" spans="10:54" ht="13.9" customHeight="1" x14ac:dyDescent="0.4"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</row>
    <row r="529" spans="10:54" ht="13.9" customHeight="1" x14ac:dyDescent="0.4"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</row>
    <row r="530" spans="10:54" ht="13.9" customHeight="1" x14ac:dyDescent="0.4"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</row>
    <row r="531" spans="10:54" ht="13.9" customHeight="1" x14ac:dyDescent="0.4"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</row>
    <row r="532" spans="10:54" ht="13.9" customHeight="1" x14ac:dyDescent="0.4"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</row>
    <row r="533" spans="10:54" ht="13.9" customHeight="1" x14ac:dyDescent="0.4"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</row>
    <row r="534" spans="10:54" ht="13.9" customHeight="1" x14ac:dyDescent="0.4"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</row>
    <row r="535" spans="10:54" ht="13.9" customHeight="1" x14ac:dyDescent="0.4"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</row>
    <row r="536" spans="10:54" ht="13.9" customHeight="1" x14ac:dyDescent="0.4"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</row>
    <row r="537" spans="10:54" ht="13.9" customHeight="1" x14ac:dyDescent="0.4"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</row>
    <row r="538" spans="10:54" ht="13.9" customHeight="1" x14ac:dyDescent="0.4"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</row>
    <row r="539" spans="10:54" ht="13.9" customHeight="1" x14ac:dyDescent="0.4"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</row>
    <row r="540" spans="10:54" ht="13.9" customHeight="1" x14ac:dyDescent="0.4"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</row>
    <row r="541" spans="10:54" ht="13.9" customHeight="1" x14ac:dyDescent="0.4"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</row>
    <row r="542" spans="10:54" ht="13.9" customHeight="1" x14ac:dyDescent="0.4"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</row>
    <row r="543" spans="10:54" ht="13.9" customHeight="1" x14ac:dyDescent="0.4"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</row>
    <row r="544" spans="10:54" ht="13.9" customHeight="1" x14ac:dyDescent="0.4"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</row>
    <row r="545" spans="10:54" ht="13.9" customHeight="1" x14ac:dyDescent="0.4"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</row>
    <row r="546" spans="10:54" ht="13.9" customHeight="1" x14ac:dyDescent="0.4"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</row>
    <row r="547" spans="10:54" ht="13.9" customHeight="1" x14ac:dyDescent="0.4"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</row>
    <row r="548" spans="10:54" ht="13.9" customHeight="1" x14ac:dyDescent="0.4"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</row>
    <row r="549" spans="10:54" ht="13.9" customHeight="1" x14ac:dyDescent="0.4"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</row>
    <row r="550" spans="10:54" ht="13.9" customHeight="1" x14ac:dyDescent="0.4"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</row>
    <row r="551" spans="10:54" ht="13.9" customHeight="1" x14ac:dyDescent="0.4"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</row>
    <row r="552" spans="10:54" ht="13.9" customHeight="1" x14ac:dyDescent="0.4"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</row>
    <row r="553" spans="10:54" ht="13.9" customHeight="1" x14ac:dyDescent="0.4"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</row>
    <row r="554" spans="10:54" ht="13.9" customHeight="1" x14ac:dyDescent="0.4"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</row>
    <row r="555" spans="10:54" ht="13.9" customHeight="1" x14ac:dyDescent="0.4"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</row>
    <row r="556" spans="10:54" ht="13.9" customHeight="1" x14ac:dyDescent="0.4"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</row>
    <row r="557" spans="10:54" ht="13.9" customHeight="1" x14ac:dyDescent="0.4"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</row>
    <row r="558" spans="10:54" ht="13.9" customHeight="1" x14ac:dyDescent="0.4"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</row>
    <row r="559" spans="10:54" ht="13.9" customHeight="1" x14ac:dyDescent="0.4"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</row>
    <row r="560" spans="10:54" ht="13.9" customHeight="1" x14ac:dyDescent="0.4"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</row>
    <row r="561" spans="10:54" ht="13.9" customHeight="1" x14ac:dyDescent="0.4"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</row>
    <row r="562" spans="10:54" ht="13.9" customHeight="1" x14ac:dyDescent="0.4"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</row>
    <row r="563" spans="10:54" ht="13.9" customHeight="1" x14ac:dyDescent="0.4"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</row>
    <row r="564" spans="10:54" ht="13.9" customHeight="1" x14ac:dyDescent="0.4"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</row>
    <row r="565" spans="10:54" ht="13.9" customHeight="1" x14ac:dyDescent="0.4"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</row>
    <row r="566" spans="10:54" ht="13.9" customHeight="1" x14ac:dyDescent="0.4"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</row>
    <row r="567" spans="10:54" ht="13.9" customHeight="1" x14ac:dyDescent="0.4"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</row>
    <row r="568" spans="10:54" ht="13.9" customHeight="1" x14ac:dyDescent="0.4"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</row>
    <row r="569" spans="10:54" ht="13.9" customHeight="1" x14ac:dyDescent="0.4"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</row>
    <row r="570" spans="10:54" ht="13.9" customHeight="1" x14ac:dyDescent="0.4"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</row>
    <row r="571" spans="10:54" ht="13.9" customHeight="1" x14ac:dyDescent="0.4"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</row>
    <row r="572" spans="10:54" ht="13.9" customHeight="1" x14ac:dyDescent="0.4"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</row>
    <row r="573" spans="10:54" ht="13.9" customHeight="1" x14ac:dyDescent="0.4"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</row>
    <row r="574" spans="10:54" ht="13.9" customHeight="1" x14ac:dyDescent="0.4"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</row>
    <row r="575" spans="10:54" ht="13.9" customHeight="1" x14ac:dyDescent="0.4"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</row>
    <row r="576" spans="10:54" ht="13.9" customHeight="1" x14ac:dyDescent="0.4"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</row>
    <row r="577" spans="10:54" ht="13.9" customHeight="1" x14ac:dyDescent="0.4"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</row>
    <row r="578" spans="10:54" ht="13.9" customHeight="1" x14ac:dyDescent="0.4"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</row>
    <row r="579" spans="10:54" ht="13.9" customHeight="1" x14ac:dyDescent="0.4"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</row>
    <row r="580" spans="10:54" ht="13.9" customHeight="1" x14ac:dyDescent="0.4"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</row>
    <row r="581" spans="10:54" ht="13.9" customHeight="1" x14ac:dyDescent="0.4"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</row>
    <row r="582" spans="10:54" ht="13.9" customHeight="1" x14ac:dyDescent="0.4"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</row>
    <row r="583" spans="10:54" ht="13.9" customHeight="1" x14ac:dyDescent="0.4"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</row>
    <row r="584" spans="10:54" ht="13.9" customHeight="1" x14ac:dyDescent="0.4"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</row>
    <row r="585" spans="10:54" ht="13.9" customHeight="1" x14ac:dyDescent="0.4"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</row>
    <row r="586" spans="10:54" ht="13.9" customHeight="1" x14ac:dyDescent="0.4"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</row>
    <row r="587" spans="10:54" ht="13.9" customHeight="1" x14ac:dyDescent="0.4"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</row>
    <row r="588" spans="10:54" ht="13.9" customHeight="1" x14ac:dyDescent="0.4"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</row>
    <row r="589" spans="10:54" ht="13.9" customHeight="1" x14ac:dyDescent="0.4"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</row>
    <row r="590" spans="10:54" ht="13.9" customHeight="1" x14ac:dyDescent="0.4"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</row>
    <row r="591" spans="10:54" ht="13.9" customHeight="1" x14ac:dyDescent="0.4"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</row>
    <row r="592" spans="10:54" ht="13.9" customHeight="1" x14ac:dyDescent="0.4"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</row>
    <row r="593" spans="10:54" ht="13.9" customHeight="1" x14ac:dyDescent="0.4"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</row>
    <row r="594" spans="10:54" ht="13.9" customHeight="1" x14ac:dyDescent="0.4"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</row>
    <row r="595" spans="10:54" ht="13.9" customHeight="1" x14ac:dyDescent="0.4"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</row>
    <row r="596" spans="10:54" ht="13.9" customHeight="1" x14ac:dyDescent="0.4"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</row>
    <row r="597" spans="10:54" ht="13.9" customHeight="1" x14ac:dyDescent="0.4"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</row>
    <row r="598" spans="10:54" ht="13.9" customHeight="1" x14ac:dyDescent="0.4"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</row>
    <row r="599" spans="10:54" ht="13.9" customHeight="1" x14ac:dyDescent="0.4"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</row>
    <row r="600" spans="10:54" ht="13.9" customHeight="1" x14ac:dyDescent="0.4"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</row>
    <row r="601" spans="10:54" ht="13.9" customHeight="1" x14ac:dyDescent="0.4"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</row>
    <row r="602" spans="10:54" ht="13.9" customHeight="1" x14ac:dyDescent="0.4"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</row>
    <row r="603" spans="10:54" ht="13.9" customHeight="1" x14ac:dyDescent="0.4"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</row>
    <row r="604" spans="10:54" ht="13.9" customHeight="1" x14ac:dyDescent="0.4"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</row>
    <row r="605" spans="10:54" ht="13.9" customHeight="1" x14ac:dyDescent="0.4"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</row>
    <row r="606" spans="10:54" ht="13.9" customHeight="1" x14ac:dyDescent="0.4"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</row>
    <row r="607" spans="10:54" ht="13.9" customHeight="1" x14ac:dyDescent="0.4"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</row>
    <row r="608" spans="10:54" ht="13.9" customHeight="1" x14ac:dyDescent="0.4"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</row>
    <row r="609" spans="10:54" ht="13.9" customHeight="1" x14ac:dyDescent="0.4"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</row>
    <row r="610" spans="10:54" ht="13.9" customHeight="1" x14ac:dyDescent="0.4"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</row>
    <row r="611" spans="10:54" ht="13.9" customHeight="1" x14ac:dyDescent="0.4"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</row>
    <row r="612" spans="10:54" ht="13.9" customHeight="1" x14ac:dyDescent="0.4"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</row>
    <row r="613" spans="10:54" ht="13.9" customHeight="1" x14ac:dyDescent="0.4"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</row>
    <row r="614" spans="10:54" ht="13.9" customHeight="1" x14ac:dyDescent="0.4"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</row>
    <row r="615" spans="10:54" ht="13.9" customHeight="1" x14ac:dyDescent="0.4"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</row>
    <row r="616" spans="10:54" ht="13.9" customHeight="1" x14ac:dyDescent="0.4"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</row>
    <row r="617" spans="10:54" ht="13.9" customHeight="1" x14ac:dyDescent="0.4"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</row>
    <row r="618" spans="10:54" ht="13.9" customHeight="1" x14ac:dyDescent="0.4"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</row>
    <row r="619" spans="10:54" ht="13.9" customHeight="1" x14ac:dyDescent="0.4"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</row>
    <row r="620" spans="10:54" ht="13.9" customHeight="1" x14ac:dyDescent="0.4"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</row>
    <row r="621" spans="10:54" ht="13.9" customHeight="1" x14ac:dyDescent="0.4"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</row>
    <row r="622" spans="10:54" ht="13.9" customHeight="1" x14ac:dyDescent="0.4"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</row>
    <row r="623" spans="10:54" ht="13.9" customHeight="1" x14ac:dyDescent="0.4"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</row>
    <row r="624" spans="10:54" ht="13.9" customHeight="1" x14ac:dyDescent="0.4"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</row>
    <row r="625" spans="10:54" ht="13.9" customHeight="1" x14ac:dyDescent="0.4"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</row>
    <row r="626" spans="10:54" ht="13.9" customHeight="1" x14ac:dyDescent="0.4"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</row>
    <row r="627" spans="10:54" ht="13.9" customHeight="1" x14ac:dyDescent="0.4"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</row>
    <row r="628" spans="10:54" ht="13.9" customHeight="1" x14ac:dyDescent="0.4"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</row>
    <row r="629" spans="10:54" ht="13.9" customHeight="1" x14ac:dyDescent="0.4"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</row>
    <row r="630" spans="10:54" ht="13.9" customHeight="1" x14ac:dyDescent="0.4"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</row>
    <row r="631" spans="10:54" ht="13.9" customHeight="1" x14ac:dyDescent="0.4"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</row>
    <row r="632" spans="10:54" ht="13.9" customHeight="1" x14ac:dyDescent="0.4"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</row>
    <row r="633" spans="10:54" ht="13.9" customHeight="1" x14ac:dyDescent="0.4"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</row>
    <row r="634" spans="10:54" ht="13.9" customHeight="1" x14ac:dyDescent="0.4"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</row>
    <row r="635" spans="10:54" ht="13.9" customHeight="1" x14ac:dyDescent="0.4"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</row>
    <row r="636" spans="10:54" ht="13.9" customHeight="1" x14ac:dyDescent="0.4"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</row>
    <row r="637" spans="10:54" ht="13.9" customHeight="1" x14ac:dyDescent="0.4"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</row>
    <row r="638" spans="10:54" ht="13.9" customHeight="1" x14ac:dyDescent="0.4"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</row>
    <row r="639" spans="10:54" ht="13.9" customHeight="1" x14ac:dyDescent="0.4"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</row>
    <row r="640" spans="10:54" ht="13.9" customHeight="1" x14ac:dyDescent="0.4"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</row>
    <row r="641" spans="10:54" ht="13.9" customHeight="1" x14ac:dyDescent="0.4"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</row>
    <row r="642" spans="10:54" ht="13.9" customHeight="1" x14ac:dyDescent="0.4"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</row>
    <row r="643" spans="10:54" ht="13.9" customHeight="1" x14ac:dyDescent="0.4"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</row>
    <row r="644" spans="10:54" ht="13.9" customHeight="1" x14ac:dyDescent="0.4"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</row>
    <row r="645" spans="10:54" ht="13.9" customHeight="1" x14ac:dyDescent="0.4"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</row>
    <row r="646" spans="10:54" ht="13.9" customHeight="1" x14ac:dyDescent="0.4"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</row>
    <row r="647" spans="10:54" ht="13.9" customHeight="1" x14ac:dyDescent="0.4"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</row>
    <row r="648" spans="10:54" ht="13.9" customHeight="1" x14ac:dyDescent="0.4"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</row>
    <row r="649" spans="10:54" ht="13.9" customHeight="1" x14ac:dyDescent="0.4"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</row>
    <row r="650" spans="10:54" ht="13.9" customHeight="1" x14ac:dyDescent="0.4"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</row>
    <row r="651" spans="10:54" ht="13.9" customHeight="1" x14ac:dyDescent="0.4"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</row>
    <row r="652" spans="10:54" ht="13.9" customHeight="1" x14ac:dyDescent="0.4"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</row>
    <row r="653" spans="10:54" ht="13.9" customHeight="1" x14ac:dyDescent="0.4"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</row>
    <row r="654" spans="10:54" ht="13.9" customHeight="1" x14ac:dyDescent="0.4"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</row>
    <row r="655" spans="10:54" ht="13.9" customHeight="1" x14ac:dyDescent="0.4"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</row>
    <row r="656" spans="10:54" ht="13.9" customHeight="1" x14ac:dyDescent="0.4"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</row>
    <row r="657" spans="10:54" ht="13.9" customHeight="1" x14ac:dyDescent="0.4"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</row>
    <row r="658" spans="10:54" ht="13.9" customHeight="1" x14ac:dyDescent="0.4"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</row>
    <row r="659" spans="10:54" ht="13.9" customHeight="1" x14ac:dyDescent="0.4"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</row>
    <row r="660" spans="10:54" ht="13.9" customHeight="1" x14ac:dyDescent="0.4"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</row>
    <row r="661" spans="10:54" ht="13.9" customHeight="1" x14ac:dyDescent="0.4"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</row>
    <row r="662" spans="10:54" ht="13.9" customHeight="1" x14ac:dyDescent="0.4"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</row>
    <row r="663" spans="10:54" ht="13.9" customHeight="1" x14ac:dyDescent="0.4"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</row>
    <row r="664" spans="10:54" ht="13.9" customHeight="1" x14ac:dyDescent="0.4"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</row>
    <row r="665" spans="10:54" ht="13.9" customHeight="1" x14ac:dyDescent="0.4"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</row>
    <row r="666" spans="10:54" ht="13.9" customHeight="1" x14ac:dyDescent="0.4"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</row>
    <row r="667" spans="10:54" ht="13.9" customHeight="1" x14ac:dyDescent="0.4"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</row>
    <row r="668" spans="10:54" ht="13.9" customHeight="1" x14ac:dyDescent="0.4"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</row>
    <row r="669" spans="10:54" ht="13.9" customHeight="1" x14ac:dyDescent="0.4"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</row>
    <row r="670" spans="10:54" ht="13.9" customHeight="1" x14ac:dyDescent="0.4"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</row>
    <row r="671" spans="10:54" ht="13.9" customHeight="1" x14ac:dyDescent="0.4"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</row>
    <row r="672" spans="10:54" ht="13.9" customHeight="1" x14ac:dyDescent="0.4"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</row>
    <row r="673" spans="10:54" ht="13.9" customHeight="1" x14ac:dyDescent="0.4"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</row>
    <row r="674" spans="10:54" ht="13.9" customHeight="1" x14ac:dyDescent="0.4"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</row>
    <row r="675" spans="10:54" ht="13.9" customHeight="1" x14ac:dyDescent="0.4"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</row>
    <row r="676" spans="10:54" ht="13.9" customHeight="1" x14ac:dyDescent="0.4"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</row>
    <row r="677" spans="10:54" ht="13.9" customHeight="1" x14ac:dyDescent="0.4"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</row>
    <row r="678" spans="10:54" ht="13.9" customHeight="1" x14ac:dyDescent="0.4"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</row>
    <row r="679" spans="10:54" ht="13.9" customHeight="1" x14ac:dyDescent="0.4"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</row>
    <row r="680" spans="10:54" ht="13.9" customHeight="1" x14ac:dyDescent="0.4"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</row>
    <row r="681" spans="10:54" ht="13.9" customHeight="1" x14ac:dyDescent="0.4"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</row>
    <row r="682" spans="10:54" ht="13.9" customHeight="1" x14ac:dyDescent="0.4"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</row>
    <row r="683" spans="10:54" ht="13.9" customHeight="1" x14ac:dyDescent="0.4"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</row>
    <row r="684" spans="10:54" ht="13.9" customHeight="1" x14ac:dyDescent="0.4"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</row>
    <row r="685" spans="10:54" ht="13.9" customHeight="1" x14ac:dyDescent="0.4"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</row>
    <row r="686" spans="10:54" ht="13.9" customHeight="1" x14ac:dyDescent="0.4"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</row>
    <row r="687" spans="10:54" ht="13.9" customHeight="1" x14ac:dyDescent="0.4"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</row>
    <row r="688" spans="10:54" ht="13.9" customHeight="1" x14ac:dyDescent="0.4"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</row>
    <row r="689" spans="10:54" ht="13.9" customHeight="1" x14ac:dyDescent="0.4"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</row>
    <row r="690" spans="10:54" ht="13.9" customHeight="1" x14ac:dyDescent="0.4"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</row>
    <row r="691" spans="10:54" ht="13.9" customHeight="1" x14ac:dyDescent="0.4"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</row>
    <row r="692" spans="10:54" ht="13.9" customHeight="1" x14ac:dyDescent="0.4"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</row>
    <row r="693" spans="10:54" ht="13.9" customHeight="1" x14ac:dyDescent="0.4"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</row>
    <row r="694" spans="10:54" ht="13.9" customHeight="1" x14ac:dyDescent="0.4"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</row>
    <row r="695" spans="10:54" ht="13.9" customHeight="1" x14ac:dyDescent="0.4"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</row>
    <row r="696" spans="10:54" ht="13.9" customHeight="1" x14ac:dyDescent="0.4"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</row>
    <row r="697" spans="10:54" ht="13.9" customHeight="1" x14ac:dyDescent="0.4"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</row>
    <row r="698" spans="10:54" ht="13.9" customHeight="1" x14ac:dyDescent="0.4"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</row>
    <row r="699" spans="10:54" ht="13.9" customHeight="1" x14ac:dyDescent="0.4"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</row>
    <row r="700" spans="10:54" ht="13.9" customHeight="1" x14ac:dyDescent="0.4"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</row>
    <row r="701" spans="10:54" ht="13.9" customHeight="1" x14ac:dyDescent="0.4"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</row>
    <row r="702" spans="10:54" ht="13.9" customHeight="1" x14ac:dyDescent="0.4"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</row>
    <row r="703" spans="10:54" ht="13.9" customHeight="1" x14ac:dyDescent="0.4"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</row>
    <row r="704" spans="10:54" ht="13.9" customHeight="1" x14ac:dyDescent="0.4"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</row>
    <row r="705" spans="10:54" ht="13.9" customHeight="1" x14ac:dyDescent="0.4"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</row>
    <row r="706" spans="10:54" ht="13.9" customHeight="1" x14ac:dyDescent="0.4"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</row>
    <row r="707" spans="10:54" ht="13.9" customHeight="1" x14ac:dyDescent="0.4"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</row>
    <row r="708" spans="10:54" ht="13.9" customHeight="1" x14ac:dyDescent="0.4"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</row>
    <row r="709" spans="10:54" ht="13.9" customHeight="1" x14ac:dyDescent="0.4"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</row>
    <row r="710" spans="10:54" ht="13.9" customHeight="1" x14ac:dyDescent="0.4"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</row>
    <row r="711" spans="10:54" ht="13.9" customHeight="1" x14ac:dyDescent="0.4"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</row>
    <row r="712" spans="10:54" ht="13.9" customHeight="1" x14ac:dyDescent="0.4"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</row>
    <row r="713" spans="10:54" ht="13.9" customHeight="1" x14ac:dyDescent="0.4"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</row>
    <row r="714" spans="10:54" ht="13.9" customHeight="1" x14ac:dyDescent="0.4"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</row>
    <row r="715" spans="10:54" ht="13.9" customHeight="1" x14ac:dyDescent="0.4"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</row>
    <row r="716" spans="10:54" ht="13.9" customHeight="1" x14ac:dyDescent="0.4"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</row>
    <row r="717" spans="10:54" ht="13.9" customHeight="1" x14ac:dyDescent="0.4"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</row>
    <row r="718" spans="10:54" ht="13.9" customHeight="1" x14ac:dyDescent="0.4"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</row>
    <row r="719" spans="10:54" ht="13.9" customHeight="1" x14ac:dyDescent="0.4"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</row>
    <row r="720" spans="10:54" ht="13.9" customHeight="1" x14ac:dyDescent="0.4"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</row>
    <row r="721" spans="10:54" ht="13.9" customHeight="1" x14ac:dyDescent="0.4"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</row>
    <row r="722" spans="10:54" ht="13.9" customHeight="1" x14ac:dyDescent="0.4"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</row>
    <row r="723" spans="10:54" ht="13.9" customHeight="1" x14ac:dyDescent="0.4"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</row>
    <row r="724" spans="10:54" ht="13.9" customHeight="1" x14ac:dyDescent="0.4"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</row>
    <row r="725" spans="10:54" ht="13.9" customHeight="1" x14ac:dyDescent="0.4"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</row>
    <row r="726" spans="10:54" ht="13.9" customHeight="1" x14ac:dyDescent="0.4"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</row>
    <row r="727" spans="10:54" ht="13.9" customHeight="1" x14ac:dyDescent="0.4"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</row>
    <row r="728" spans="10:54" ht="13.9" customHeight="1" x14ac:dyDescent="0.4"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</row>
    <row r="729" spans="10:54" ht="13.9" customHeight="1" x14ac:dyDescent="0.4"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</row>
    <row r="730" spans="10:54" ht="13.9" customHeight="1" x14ac:dyDescent="0.4"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</row>
    <row r="731" spans="10:54" ht="13.9" customHeight="1" x14ac:dyDescent="0.4"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</row>
    <row r="732" spans="10:54" ht="13.9" customHeight="1" x14ac:dyDescent="0.4"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</row>
    <row r="733" spans="10:54" ht="13.9" customHeight="1" x14ac:dyDescent="0.4"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</row>
    <row r="734" spans="10:54" ht="13.9" customHeight="1" x14ac:dyDescent="0.4"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</row>
    <row r="735" spans="10:54" ht="13.9" customHeight="1" x14ac:dyDescent="0.4"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</row>
    <row r="736" spans="10:54" ht="13.9" customHeight="1" x14ac:dyDescent="0.4"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</row>
    <row r="737" spans="10:54" ht="13.9" customHeight="1" x14ac:dyDescent="0.4"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</row>
    <row r="738" spans="10:54" ht="13.9" customHeight="1" x14ac:dyDescent="0.4"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</row>
    <row r="739" spans="10:54" ht="13.9" customHeight="1" x14ac:dyDescent="0.4"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</row>
    <row r="740" spans="10:54" ht="13.9" customHeight="1" x14ac:dyDescent="0.4"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</row>
    <row r="741" spans="10:54" ht="13.9" customHeight="1" x14ac:dyDescent="0.4"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</row>
    <row r="742" spans="10:54" ht="13.9" customHeight="1" x14ac:dyDescent="0.4"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</row>
    <row r="743" spans="10:54" ht="13.9" customHeight="1" x14ac:dyDescent="0.4"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</row>
    <row r="744" spans="10:54" ht="13.9" customHeight="1" x14ac:dyDescent="0.4"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</row>
    <row r="745" spans="10:54" ht="13.9" customHeight="1" x14ac:dyDescent="0.4"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</row>
    <row r="746" spans="10:54" ht="13.9" customHeight="1" x14ac:dyDescent="0.4"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</row>
    <row r="747" spans="10:54" ht="13.9" customHeight="1" x14ac:dyDescent="0.4"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</row>
    <row r="748" spans="10:54" ht="13.9" customHeight="1" x14ac:dyDescent="0.4"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</row>
    <row r="749" spans="10:54" ht="13.9" customHeight="1" x14ac:dyDescent="0.4"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</row>
    <row r="750" spans="10:54" ht="13.9" customHeight="1" x14ac:dyDescent="0.4"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</row>
    <row r="751" spans="10:54" ht="13.9" customHeight="1" x14ac:dyDescent="0.4"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</row>
    <row r="752" spans="10:54" ht="13.9" customHeight="1" x14ac:dyDescent="0.4"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</row>
    <row r="753" spans="10:54" ht="13.9" customHeight="1" x14ac:dyDescent="0.4"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</row>
    <row r="754" spans="10:54" ht="13.9" customHeight="1" x14ac:dyDescent="0.4"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</row>
    <row r="755" spans="10:54" ht="13.9" customHeight="1" x14ac:dyDescent="0.4"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</row>
    <row r="756" spans="10:54" ht="13.9" customHeight="1" x14ac:dyDescent="0.4"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</row>
    <row r="757" spans="10:54" ht="13.9" customHeight="1" x14ac:dyDescent="0.4"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</row>
    <row r="758" spans="10:54" ht="13.9" customHeight="1" x14ac:dyDescent="0.4"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</row>
    <row r="759" spans="10:54" ht="13.9" customHeight="1" x14ac:dyDescent="0.4"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</row>
    <row r="760" spans="10:54" ht="13.9" customHeight="1" x14ac:dyDescent="0.4"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</row>
    <row r="761" spans="10:54" ht="13.9" customHeight="1" x14ac:dyDescent="0.4"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</row>
    <row r="762" spans="10:54" ht="13.9" customHeight="1" x14ac:dyDescent="0.4"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</row>
    <row r="763" spans="10:54" ht="13.9" customHeight="1" x14ac:dyDescent="0.4"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</row>
    <row r="764" spans="10:54" ht="13.9" customHeight="1" x14ac:dyDescent="0.4"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</row>
    <row r="765" spans="10:54" ht="13.9" customHeight="1" x14ac:dyDescent="0.4"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</row>
    <row r="766" spans="10:54" ht="13.9" customHeight="1" x14ac:dyDescent="0.4"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</row>
    <row r="767" spans="10:54" ht="13.9" customHeight="1" x14ac:dyDescent="0.4"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</row>
    <row r="768" spans="10:54" ht="13.9" customHeight="1" x14ac:dyDescent="0.4"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</row>
    <row r="769" spans="10:54" ht="13.9" customHeight="1" x14ac:dyDescent="0.4"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</row>
    <row r="770" spans="10:54" ht="13.9" customHeight="1" x14ac:dyDescent="0.4"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</row>
    <row r="771" spans="10:54" ht="13.9" customHeight="1" x14ac:dyDescent="0.4"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</row>
    <row r="772" spans="10:54" ht="13.9" customHeight="1" x14ac:dyDescent="0.4"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</row>
    <row r="773" spans="10:54" ht="13.9" customHeight="1" x14ac:dyDescent="0.4"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</row>
    <row r="774" spans="10:54" ht="13.9" customHeight="1" x14ac:dyDescent="0.4"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</row>
    <row r="775" spans="10:54" ht="13.9" customHeight="1" x14ac:dyDescent="0.4"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</row>
    <row r="776" spans="10:54" ht="13.9" customHeight="1" x14ac:dyDescent="0.4"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</row>
    <row r="777" spans="10:54" ht="13.9" customHeight="1" x14ac:dyDescent="0.4"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</row>
    <row r="778" spans="10:54" ht="13.9" customHeight="1" x14ac:dyDescent="0.4"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</row>
    <row r="779" spans="10:54" ht="13.9" customHeight="1" x14ac:dyDescent="0.4"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</row>
    <row r="780" spans="10:54" ht="13.9" customHeight="1" x14ac:dyDescent="0.4"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</row>
    <row r="781" spans="10:54" ht="13.9" customHeight="1" x14ac:dyDescent="0.4"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</row>
    <row r="782" spans="10:54" ht="13.9" customHeight="1" x14ac:dyDescent="0.4"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</row>
    <row r="783" spans="10:54" ht="13.9" customHeight="1" x14ac:dyDescent="0.4"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</row>
    <row r="784" spans="10:54" ht="13.9" customHeight="1" x14ac:dyDescent="0.4"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</row>
    <row r="785" spans="10:54" ht="13.9" customHeight="1" x14ac:dyDescent="0.4"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</row>
    <row r="786" spans="10:54" ht="13.9" customHeight="1" x14ac:dyDescent="0.4"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</row>
    <row r="787" spans="10:54" ht="13.9" customHeight="1" x14ac:dyDescent="0.4"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</row>
    <row r="788" spans="10:54" ht="13.9" customHeight="1" x14ac:dyDescent="0.4"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</row>
    <row r="789" spans="10:54" ht="13.9" customHeight="1" x14ac:dyDescent="0.4"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</row>
    <row r="790" spans="10:54" ht="13.9" customHeight="1" x14ac:dyDescent="0.4"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</row>
    <row r="791" spans="10:54" ht="13.9" customHeight="1" x14ac:dyDescent="0.4"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</row>
    <row r="792" spans="10:54" ht="13.9" customHeight="1" x14ac:dyDescent="0.4"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</row>
    <row r="793" spans="10:54" ht="13.9" customHeight="1" x14ac:dyDescent="0.4"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</row>
    <row r="794" spans="10:54" ht="13.9" customHeight="1" x14ac:dyDescent="0.4"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</row>
    <row r="795" spans="10:54" ht="13.9" customHeight="1" x14ac:dyDescent="0.4"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</row>
    <row r="796" spans="10:54" ht="13.9" customHeight="1" x14ac:dyDescent="0.4"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</row>
    <row r="797" spans="10:54" ht="13.9" customHeight="1" x14ac:dyDescent="0.4"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</row>
    <row r="798" spans="10:54" ht="13.9" customHeight="1" x14ac:dyDescent="0.4"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</row>
    <row r="799" spans="10:54" ht="13.9" customHeight="1" x14ac:dyDescent="0.4"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</row>
    <row r="800" spans="10:54" ht="13.9" customHeight="1" x14ac:dyDescent="0.4"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</row>
    <row r="801" spans="10:54" ht="13.9" customHeight="1" x14ac:dyDescent="0.4"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</row>
    <row r="802" spans="10:54" ht="13.9" customHeight="1" x14ac:dyDescent="0.4"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</row>
    <row r="803" spans="10:54" ht="13.9" customHeight="1" x14ac:dyDescent="0.4"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</row>
    <row r="804" spans="10:54" ht="13.9" customHeight="1" x14ac:dyDescent="0.4"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</row>
    <row r="805" spans="10:54" ht="13.9" customHeight="1" x14ac:dyDescent="0.4"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</row>
    <row r="806" spans="10:54" ht="13.9" customHeight="1" x14ac:dyDescent="0.4"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</row>
    <row r="807" spans="10:54" ht="13.9" customHeight="1" x14ac:dyDescent="0.4"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</row>
    <row r="808" spans="10:54" ht="13.9" customHeight="1" x14ac:dyDescent="0.4"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</row>
    <row r="809" spans="10:54" ht="13.9" customHeight="1" x14ac:dyDescent="0.4"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</row>
    <row r="810" spans="10:54" ht="13.9" customHeight="1" x14ac:dyDescent="0.4"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</row>
    <row r="811" spans="10:54" ht="13.9" customHeight="1" x14ac:dyDescent="0.4"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</row>
    <row r="812" spans="10:54" ht="13.9" customHeight="1" x14ac:dyDescent="0.4"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</row>
    <row r="813" spans="10:54" ht="13.9" customHeight="1" x14ac:dyDescent="0.4"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</row>
    <row r="814" spans="10:54" ht="13.9" customHeight="1" x14ac:dyDescent="0.4"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</row>
    <row r="815" spans="10:54" ht="13.9" customHeight="1" x14ac:dyDescent="0.4"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</row>
    <row r="816" spans="10:54" ht="13.9" customHeight="1" x14ac:dyDescent="0.4"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</row>
    <row r="817" spans="10:54" ht="13.9" customHeight="1" x14ac:dyDescent="0.4"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</row>
    <row r="818" spans="10:54" ht="13.9" customHeight="1" x14ac:dyDescent="0.4"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</row>
    <row r="819" spans="10:54" ht="13.9" customHeight="1" x14ac:dyDescent="0.4"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</row>
    <row r="820" spans="10:54" ht="13.9" customHeight="1" x14ac:dyDescent="0.4"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</row>
    <row r="821" spans="10:54" ht="13.9" customHeight="1" x14ac:dyDescent="0.4"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</row>
    <row r="822" spans="10:54" ht="13.9" customHeight="1" x14ac:dyDescent="0.4"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</row>
    <row r="823" spans="10:54" ht="13.9" customHeight="1" x14ac:dyDescent="0.4"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</row>
    <row r="824" spans="10:54" ht="13.9" customHeight="1" x14ac:dyDescent="0.4"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</row>
    <row r="825" spans="10:54" ht="13.9" customHeight="1" x14ac:dyDescent="0.4"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</row>
    <row r="826" spans="10:54" ht="13.9" customHeight="1" x14ac:dyDescent="0.4"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</row>
    <row r="827" spans="10:54" ht="13.9" customHeight="1" x14ac:dyDescent="0.4"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</row>
    <row r="828" spans="10:54" ht="13.9" customHeight="1" x14ac:dyDescent="0.4"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</row>
    <row r="829" spans="10:54" ht="13.9" customHeight="1" x14ac:dyDescent="0.4"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</row>
    <row r="830" spans="10:54" ht="13.9" customHeight="1" x14ac:dyDescent="0.4"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</row>
    <row r="831" spans="10:54" ht="13.9" customHeight="1" x14ac:dyDescent="0.4"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</row>
    <row r="832" spans="10:54" ht="13.9" customHeight="1" x14ac:dyDescent="0.4"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</row>
    <row r="833" spans="10:54" ht="13.9" customHeight="1" x14ac:dyDescent="0.4"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</row>
    <row r="834" spans="10:54" ht="13.9" customHeight="1" x14ac:dyDescent="0.4"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</row>
    <row r="835" spans="10:54" ht="13.9" customHeight="1" x14ac:dyDescent="0.4"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</row>
    <row r="836" spans="10:54" ht="13.9" customHeight="1" x14ac:dyDescent="0.4"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</row>
    <row r="837" spans="10:54" ht="13.9" customHeight="1" x14ac:dyDescent="0.4"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</row>
    <row r="838" spans="10:54" ht="13.9" customHeight="1" x14ac:dyDescent="0.4"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</row>
    <row r="839" spans="10:54" ht="13.9" customHeight="1" x14ac:dyDescent="0.4"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</row>
    <row r="840" spans="10:54" ht="13.9" customHeight="1" x14ac:dyDescent="0.4"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</row>
    <row r="841" spans="10:54" ht="13.9" customHeight="1" x14ac:dyDescent="0.4"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</row>
    <row r="842" spans="10:54" ht="13.9" customHeight="1" x14ac:dyDescent="0.4"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</row>
    <row r="843" spans="10:54" ht="13.9" customHeight="1" x14ac:dyDescent="0.4"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</row>
    <row r="844" spans="10:54" ht="13.9" customHeight="1" x14ac:dyDescent="0.4"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</row>
    <row r="845" spans="10:54" ht="13.9" customHeight="1" x14ac:dyDescent="0.4"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</row>
    <row r="846" spans="10:54" ht="13.9" customHeight="1" x14ac:dyDescent="0.4"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</row>
    <row r="847" spans="10:54" ht="13.9" customHeight="1" x14ac:dyDescent="0.4"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</row>
    <row r="848" spans="10:54" ht="13.9" customHeight="1" x14ac:dyDescent="0.4"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</row>
    <row r="849" spans="10:54" ht="13.9" customHeight="1" x14ac:dyDescent="0.4"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</row>
    <row r="850" spans="10:54" ht="13.9" customHeight="1" x14ac:dyDescent="0.4"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</row>
    <row r="851" spans="10:54" ht="13.9" customHeight="1" x14ac:dyDescent="0.4"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</row>
    <row r="852" spans="10:54" ht="13.9" customHeight="1" x14ac:dyDescent="0.4"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</row>
    <row r="853" spans="10:54" ht="13.9" customHeight="1" x14ac:dyDescent="0.4"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</row>
    <row r="854" spans="10:54" ht="13.9" customHeight="1" x14ac:dyDescent="0.4"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</row>
    <row r="855" spans="10:54" ht="13.9" customHeight="1" x14ac:dyDescent="0.4"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</row>
    <row r="856" spans="10:54" ht="13.9" customHeight="1" x14ac:dyDescent="0.4"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</row>
    <row r="857" spans="10:54" ht="13.9" customHeight="1" x14ac:dyDescent="0.4"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</row>
    <row r="858" spans="10:54" ht="13.9" customHeight="1" x14ac:dyDescent="0.4"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</row>
    <row r="859" spans="10:54" ht="13.9" customHeight="1" x14ac:dyDescent="0.4"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</row>
    <row r="860" spans="10:54" ht="13.9" customHeight="1" x14ac:dyDescent="0.4"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</row>
    <row r="861" spans="10:54" ht="13.9" customHeight="1" x14ac:dyDescent="0.4"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</row>
    <row r="862" spans="10:54" ht="13.9" customHeight="1" x14ac:dyDescent="0.4"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</row>
    <row r="863" spans="10:54" ht="13.9" customHeight="1" x14ac:dyDescent="0.4"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</row>
    <row r="864" spans="10:54" ht="13.9" customHeight="1" x14ac:dyDescent="0.4"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</row>
    <row r="865" spans="10:54" ht="13.9" customHeight="1" x14ac:dyDescent="0.4"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</row>
    <row r="866" spans="10:54" ht="13.9" customHeight="1" x14ac:dyDescent="0.4"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</row>
    <row r="867" spans="10:54" ht="13.9" customHeight="1" x14ac:dyDescent="0.4"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</row>
    <row r="868" spans="10:54" ht="13.9" customHeight="1" x14ac:dyDescent="0.4"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</row>
    <row r="869" spans="10:54" ht="13.9" customHeight="1" x14ac:dyDescent="0.4"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</row>
    <row r="870" spans="10:54" ht="13.9" customHeight="1" x14ac:dyDescent="0.4"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</row>
    <row r="871" spans="10:54" ht="13.9" customHeight="1" x14ac:dyDescent="0.4"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</row>
    <row r="872" spans="10:54" ht="13.9" customHeight="1" x14ac:dyDescent="0.4"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</row>
    <row r="873" spans="10:54" ht="13.9" customHeight="1" x14ac:dyDescent="0.4"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</row>
    <row r="874" spans="10:54" ht="13.9" customHeight="1" x14ac:dyDescent="0.4"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</row>
    <row r="875" spans="10:54" ht="13.9" customHeight="1" x14ac:dyDescent="0.4"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</row>
    <row r="876" spans="10:54" ht="13.9" customHeight="1" x14ac:dyDescent="0.4"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</row>
    <row r="877" spans="10:54" ht="13.9" customHeight="1" x14ac:dyDescent="0.4"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</row>
    <row r="878" spans="10:54" ht="13.9" customHeight="1" x14ac:dyDescent="0.4"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</row>
    <row r="879" spans="10:54" ht="13.9" customHeight="1" x14ac:dyDescent="0.4"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</row>
    <row r="880" spans="10:54" ht="13.9" customHeight="1" x14ac:dyDescent="0.4"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</row>
    <row r="881" spans="10:54" ht="13.9" customHeight="1" x14ac:dyDescent="0.4"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</row>
    <row r="882" spans="10:54" ht="13.9" customHeight="1" x14ac:dyDescent="0.4"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</row>
    <row r="883" spans="10:54" ht="13.9" customHeight="1" x14ac:dyDescent="0.4"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</row>
    <row r="884" spans="10:54" ht="13.9" customHeight="1" x14ac:dyDescent="0.4"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</row>
    <row r="885" spans="10:54" ht="13.9" customHeight="1" x14ac:dyDescent="0.4"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</row>
    <row r="886" spans="10:54" ht="13.9" customHeight="1" x14ac:dyDescent="0.4"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</row>
    <row r="887" spans="10:54" ht="13.9" customHeight="1" x14ac:dyDescent="0.4"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</row>
    <row r="888" spans="10:54" ht="13.9" customHeight="1" x14ac:dyDescent="0.4"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</row>
    <row r="889" spans="10:54" ht="13.9" customHeight="1" x14ac:dyDescent="0.4"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</row>
    <row r="890" spans="10:54" ht="13.9" customHeight="1" x14ac:dyDescent="0.4"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</row>
    <row r="891" spans="10:54" ht="13.9" customHeight="1" x14ac:dyDescent="0.4"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</row>
    <row r="892" spans="10:54" ht="13.9" customHeight="1" x14ac:dyDescent="0.4"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</row>
    <row r="893" spans="10:54" ht="13.9" customHeight="1" x14ac:dyDescent="0.4"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</row>
    <row r="894" spans="10:54" ht="13.9" customHeight="1" x14ac:dyDescent="0.4"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</row>
    <row r="895" spans="10:54" ht="13.9" customHeight="1" x14ac:dyDescent="0.4"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</row>
    <row r="896" spans="10:54" ht="13.9" customHeight="1" x14ac:dyDescent="0.4"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</row>
    <row r="897" spans="10:54" ht="13.9" customHeight="1" x14ac:dyDescent="0.4"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</row>
    <row r="898" spans="10:54" ht="13.9" customHeight="1" x14ac:dyDescent="0.4"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</row>
    <row r="899" spans="10:54" ht="13.9" customHeight="1" x14ac:dyDescent="0.4"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</row>
    <row r="900" spans="10:54" ht="13.9" customHeight="1" x14ac:dyDescent="0.4"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</row>
    <row r="901" spans="10:54" ht="13.9" customHeight="1" x14ac:dyDescent="0.4"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</row>
    <row r="902" spans="10:54" ht="13.9" customHeight="1" x14ac:dyDescent="0.4"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</row>
    <row r="903" spans="10:54" ht="13.9" customHeight="1" x14ac:dyDescent="0.4"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</row>
    <row r="904" spans="10:54" ht="13.9" customHeight="1" x14ac:dyDescent="0.4"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</row>
    <row r="905" spans="10:54" ht="13.9" customHeight="1" x14ac:dyDescent="0.4"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</row>
    <row r="906" spans="10:54" ht="13.9" customHeight="1" x14ac:dyDescent="0.4"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</row>
    <row r="907" spans="10:54" ht="13.9" customHeight="1" x14ac:dyDescent="0.4"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</row>
    <row r="908" spans="10:54" ht="13.9" customHeight="1" x14ac:dyDescent="0.4"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</row>
    <row r="909" spans="10:54" ht="13.9" customHeight="1" x14ac:dyDescent="0.4"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</row>
    <row r="910" spans="10:54" ht="13.9" customHeight="1" x14ac:dyDescent="0.4"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</row>
    <row r="911" spans="10:54" ht="13.9" customHeight="1" x14ac:dyDescent="0.4"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</row>
    <row r="912" spans="10:54" ht="13.9" customHeight="1" x14ac:dyDescent="0.4"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</row>
    <row r="913" spans="10:54" ht="13.9" customHeight="1" x14ac:dyDescent="0.4"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</row>
    <row r="914" spans="10:54" ht="13.9" customHeight="1" x14ac:dyDescent="0.4"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</row>
    <row r="915" spans="10:54" ht="13.9" customHeight="1" x14ac:dyDescent="0.4"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</row>
    <row r="916" spans="10:54" ht="13.9" customHeight="1" x14ac:dyDescent="0.4"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</row>
    <row r="917" spans="10:54" ht="13.9" customHeight="1" x14ac:dyDescent="0.4"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</row>
    <row r="918" spans="10:54" ht="13.9" customHeight="1" x14ac:dyDescent="0.4"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</row>
    <row r="919" spans="10:54" ht="13.9" customHeight="1" x14ac:dyDescent="0.4"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</row>
    <row r="920" spans="10:54" ht="13.9" customHeight="1" x14ac:dyDescent="0.4"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</row>
    <row r="921" spans="10:54" ht="13.9" customHeight="1" x14ac:dyDescent="0.4"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</row>
    <row r="922" spans="10:54" ht="13.9" customHeight="1" x14ac:dyDescent="0.4"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</row>
    <row r="923" spans="10:54" ht="13.9" customHeight="1" x14ac:dyDescent="0.4"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</row>
    <row r="924" spans="10:54" ht="13.9" customHeight="1" x14ac:dyDescent="0.4"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</row>
    <row r="925" spans="10:54" ht="13.9" customHeight="1" x14ac:dyDescent="0.4"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</row>
    <row r="926" spans="10:54" ht="13.9" customHeight="1" x14ac:dyDescent="0.4"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</row>
    <row r="927" spans="10:54" ht="13.9" customHeight="1" x14ac:dyDescent="0.4"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</row>
    <row r="928" spans="10:54" ht="13.9" customHeight="1" x14ac:dyDescent="0.4"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</row>
    <row r="929" spans="10:54" ht="13.9" customHeight="1" x14ac:dyDescent="0.4"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</row>
    <row r="930" spans="10:54" ht="13.9" customHeight="1" x14ac:dyDescent="0.4"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</row>
    <row r="931" spans="10:54" ht="13.9" customHeight="1" x14ac:dyDescent="0.4"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</row>
    <row r="932" spans="10:54" ht="13.9" customHeight="1" x14ac:dyDescent="0.4"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</row>
    <row r="933" spans="10:54" ht="13.9" customHeight="1" x14ac:dyDescent="0.4"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</row>
    <row r="934" spans="10:54" ht="13.9" customHeight="1" x14ac:dyDescent="0.4"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</row>
    <row r="935" spans="10:54" ht="13.9" customHeight="1" x14ac:dyDescent="0.4"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</row>
    <row r="936" spans="10:54" ht="13.9" customHeight="1" x14ac:dyDescent="0.4"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</row>
    <row r="937" spans="10:54" ht="13.9" customHeight="1" x14ac:dyDescent="0.4"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</row>
    <row r="938" spans="10:54" ht="13.9" customHeight="1" x14ac:dyDescent="0.4"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</row>
    <row r="939" spans="10:54" ht="13.9" customHeight="1" x14ac:dyDescent="0.4"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</row>
    <row r="940" spans="10:54" ht="13.9" customHeight="1" x14ac:dyDescent="0.4"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</row>
    <row r="941" spans="10:54" ht="13.9" customHeight="1" x14ac:dyDescent="0.4"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</row>
    <row r="942" spans="10:54" ht="13.9" customHeight="1" x14ac:dyDescent="0.4"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</row>
    <row r="943" spans="10:54" ht="13.9" customHeight="1" x14ac:dyDescent="0.4"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</row>
    <row r="944" spans="10:54" ht="13.9" customHeight="1" x14ac:dyDescent="0.4"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</row>
    <row r="945" spans="10:54" ht="13.9" customHeight="1" x14ac:dyDescent="0.4"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</row>
    <row r="946" spans="10:54" ht="13.9" customHeight="1" x14ac:dyDescent="0.4"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</row>
    <row r="947" spans="10:54" ht="13.9" customHeight="1" x14ac:dyDescent="0.4"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</row>
    <row r="948" spans="10:54" ht="13.9" customHeight="1" x14ac:dyDescent="0.4"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</row>
    <row r="949" spans="10:54" ht="13.9" customHeight="1" x14ac:dyDescent="0.4"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</row>
    <row r="950" spans="10:54" ht="13.9" customHeight="1" x14ac:dyDescent="0.4"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</row>
    <row r="951" spans="10:54" ht="13.9" customHeight="1" x14ac:dyDescent="0.4"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</row>
    <row r="952" spans="10:54" ht="13.9" customHeight="1" x14ac:dyDescent="0.4"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</row>
    <row r="953" spans="10:54" ht="13.9" customHeight="1" x14ac:dyDescent="0.4"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</row>
    <row r="954" spans="10:54" ht="13.9" customHeight="1" x14ac:dyDescent="0.4"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</row>
    <row r="955" spans="10:54" ht="13.9" customHeight="1" x14ac:dyDescent="0.4"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</row>
    <row r="956" spans="10:54" ht="13.9" customHeight="1" x14ac:dyDescent="0.4"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</row>
    <row r="957" spans="10:54" ht="13.9" customHeight="1" x14ac:dyDescent="0.4"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</row>
    <row r="958" spans="10:54" ht="13.9" customHeight="1" x14ac:dyDescent="0.4"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</row>
    <row r="959" spans="10:54" ht="13.9" customHeight="1" x14ac:dyDescent="0.4"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</row>
    <row r="960" spans="10:54" ht="13.9" customHeight="1" x14ac:dyDescent="0.4"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</row>
    <row r="961" spans="10:54" ht="13.9" customHeight="1" x14ac:dyDescent="0.4"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</row>
    <row r="962" spans="10:54" ht="13.9" customHeight="1" x14ac:dyDescent="0.4"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</row>
    <row r="963" spans="10:54" ht="13.9" customHeight="1" x14ac:dyDescent="0.4"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</row>
    <row r="964" spans="10:54" ht="13.9" customHeight="1" x14ac:dyDescent="0.4"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</row>
    <row r="965" spans="10:54" ht="13.9" customHeight="1" x14ac:dyDescent="0.4"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</row>
    <row r="966" spans="10:54" ht="13.9" customHeight="1" x14ac:dyDescent="0.4"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</row>
    <row r="967" spans="10:54" ht="13.9" customHeight="1" x14ac:dyDescent="0.4"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</row>
    <row r="968" spans="10:54" ht="13.9" customHeight="1" x14ac:dyDescent="0.4"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</row>
    <row r="969" spans="10:54" ht="13.9" customHeight="1" x14ac:dyDescent="0.4"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</row>
    <row r="970" spans="10:54" ht="13.9" customHeight="1" x14ac:dyDescent="0.4"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</row>
    <row r="971" spans="10:54" ht="13.9" customHeight="1" x14ac:dyDescent="0.4"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</row>
    <row r="972" spans="10:54" ht="13.9" customHeight="1" x14ac:dyDescent="0.4"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</row>
    <row r="973" spans="10:54" ht="13.9" customHeight="1" x14ac:dyDescent="0.4"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</row>
    <row r="974" spans="10:54" ht="13.9" customHeight="1" x14ac:dyDescent="0.4"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</row>
    <row r="975" spans="10:54" ht="13.9" customHeight="1" x14ac:dyDescent="0.4"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</row>
    <row r="976" spans="10:54" ht="13.9" customHeight="1" x14ac:dyDescent="0.4"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</row>
    <row r="977" spans="10:54" ht="13.9" customHeight="1" x14ac:dyDescent="0.4"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</row>
    <row r="978" spans="10:54" ht="13.9" customHeight="1" x14ac:dyDescent="0.4"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</row>
    <row r="979" spans="10:54" ht="13.9" customHeight="1" x14ac:dyDescent="0.4"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</row>
    <row r="980" spans="10:54" ht="13.9" customHeight="1" x14ac:dyDescent="0.4"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</row>
    <row r="981" spans="10:54" ht="13.9" customHeight="1" x14ac:dyDescent="0.4"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</row>
    <row r="982" spans="10:54" ht="13.9" customHeight="1" x14ac:dyDescent="0.4"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</row>
    <row r="983" spans="10:54" ht="13.9" customHeight="1" x14ac:dyDescent="0.4"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</row>
    <row r="984" spans="10:54" ht="13.9" customHeight="1" x14ac:dyDescent="0.4"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</row>
    <row r="985" spans="10:54" ht="13.9" customHeight="1" x14ac:dyDescent="0.4"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</row>
    <row r="986" spans="10:54" ht="13.9" customHeight="1" x14ac:dyDescent="0.4"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</row>
    <row r="987" spans="10:54" ht="13.9" customHeight="1" x14ac:dyDescent="0.4"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</row>
    <row r="988" spans="10:54" ht="13.9" customHeight="1" x14ac:dyDescent="0.4"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</row>
    <row r="989" spans="10:54" ht="13.9" customHeight="1" x14ac:dyDescent="0.4"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</row>
    <row r="990" spans="10:54" ht="13.9" customHeight="1" x14ac:dyDescent="0.4"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</row>
    <row r="991" spans="10:54" ht="13.9" customHeight="1" x14ac:dyDescent="0.4"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</row>
    <row r="992" spans="10:54" ht="13.9" customHeight="1" x14ac:dyDescent="0.4"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</row>
    <row r="993" spans="10:54" ht="13.9" customHeight="1" x14ac:dyDescent="0.4"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</row>
    <row r="994" spans="10:54" ht="13.9" customHeight="1" x14ac:dyDescent="0.4"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</row>
    <row r="995" spans="10:54" ht="13.9" customHeight="1" x14ac:dyDescent="0.4"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</row>
    <row r="996" spans="10:54" ht="13.9" customHeight="1" x14ac:dyDescent="0.4"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</row>
    <row r="997" spans="10:54" ht="13.9" customHeight="1" x14ac:dyDescent="0.4"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</row>
    <row r="998" spans="10:54" ht="13.9" customHeight="1" x14ac:dyDescent="0.4"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</row>
    <row r="999" spans="10:54" ht="13.9" customHeight="1" x14ac:dyDescent="0.4"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</row>
    <row r="1000" spans="10:54" ht="13.9" customHeight="1" x14ac:dyDescent="0.4"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</row>
    <row r="1001" spans="10:54" ht="13.9" customHeight="1" x14ac:dyDescent="0.4"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</row>
    <row r="1002" spans="10:54" ht="13.9" customHeight="1" x14ac:dyDescent="0.4"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</row>
    <row r="1003" spans="10:54" ht="13.9" customHeight="1" x14ac:dyDescent="0.4"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</row>
    <row r="1004" spans="10:54" ht="13.9" customHeight="1" x14ac:dyDescent="0.4"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</row>
    <row r="1005" spans="10:54" ht="13.9" customHeight="1" x14ac:dyDescent="0.4"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</row>
    <row r="1006" spans="10:54" ht="13.9" customHeight="1" x14ac:dyDescent="0.4"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</row>
    <row r="1007" spans="10:54" ht="13.9" customHeight="1" x14ac:dyDescent="0.4"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</row>
    <row r="1008" spans="10:54" ht="13.9" customHeight="1" x14ac:dyDescent="0.4"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</row>
    <row r="1009" spans="10:54" ht="13.9" customHeight="1" x14ac:dyDescent="0.4"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</row>
    <row r="1010" spans="10:54" ht="13.9" customHeight="1" x14ac:dyDescent="0.4"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</row>
    <row r="1011" spans="10:54" ht="13.9" customHeight="1" x14ac:dyDescent="0.4"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</row>
    <row r="1012" spans="10:54" ht="13.9" customHeight="1" x14ac:dyDescent="0.4"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</row>
    <row r="1013" spans="10:54" ht="13.9" customHeight="1" x14ac:dyDescent="0.4"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</row>
    <row r="1014" spans="10:54" ht="13.9" customHeight="1" x14ac:dyDescent="0.4"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</row>
    <row r="1015" spans="10:54" ht="13.9" customHeight="1" x14ac:dyDescent="0.4"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</row>
    <row r="1016" spans="10:54" ht="13.9" customHeight="1" x14ac:dyDescent="0.4"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</row>
    <row r="1017" spans="10:54" ht="13.9" customHeight="1" x14ac:dyDescent="0.4"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</row>
    <row r="1018" spans="10:54" ht="13.9" customHeight="1" x14ac:dyDescent="0.4"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</row>
    <row r="1019" spans="10:54" ht="13.9" customHeight="1" x14ac:dyDescent="0.4"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</row>
    <row r="1020" spans="10:54" ht="13.9" customHeight="1" x14ac:dyDescent="0.4"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</row>
    <row r="1021" spans="10:54" ht="13.9" customHeight="1" x14ac:dyDescent="0.4"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</row>
    <row r="1022" spans="10:54" ht="13.9" customHeight="1" x14ac:dyDescent="0.4"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</row>
    <row r="1023" spans="10:54" ht="13.9" customHeight="1" x14ac:dyDescent="0.4"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</row>
    <row r="1024" spans="10:54" ht="13.9" customHeight="1" x14ac:dyDescent="0.4"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</row>
    <row r="1025" spans="10:54" ht="13.9" customHeight="1" x14ac:dyDescent="0.4"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</row>
    <row r="1026" spans="10:54" ht="13.9" customHeight="1" x14ac:dyDescent="0.4"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</row>
    <row r="1027" spans="10:54" ht="13.9" customHeight="1" x14ac:dyDescent="0.4"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</row>
    <row r="1028" spans="10:54" ht="13.9" customHeight="1" x14ac:dyDescent="0.4"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</row>
    <row r="1029" spans="10:54" ht="13.9" customHeight="1" x14ac:dyDescent="0.4"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</row>
    <row r="1030" spans="10:54" ht="13.9" customHeight="1" x14ac:dyDescent="0.4"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</row>
    <row r="1031" spans="10:54" ht="13.9" customHeight="1" x14ac:dyDescent="0.4"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</row>
    <row r="1032" spans="10:54" ht="13.9" customHeight="1" x14ac:dyDescent="0.4"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</row>
    <row r="1033" spans="10:54" ht="13.9" customHeight="1" x14ac:dyDescent="0.4"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</row>
    <row r="1034" spans="10:54" ht="13.9" customHeight="1" x14ac:dyDescent="0.4"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</row>
    <row r="1035" spans="10:54" ht="13.9" customHeight="1" x14ac:dyDescent="0.4"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</row>
    <row r="1036" spans="10:54" ht="13.9" customHeight="1" x14ac:dyDescent="0.4"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</row>
    <row r="1037" spans="10:54" ht="13.9" customHeight="1" x14ac:dyDescent="0.4"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</row>
    <row r="1038" spans="10:54" ht="13.9" customHeight="1" x14ac:dyDescent="0.4"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</row>
    <row r="1039" spans="10:54" ht="13.9" customHeight="1" x14ac:dyDescent="0.4"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</row>
    <row r="1040" spans="10:54" ht="13.9" customHeight="1" x14ac:dyDescent="0.4"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</row>
    <row r="1041" spans="10:54" ht="13.9" customHeight="1" x14ac:dyDescent="0.4"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</row>
    <row r="1042" spans="10:54" ht="13.9" customHeight="1" x14ac:dyDescent="0.4"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</row>
    <row r="1043" spans="10:54" ht="13.9" customHeight="1" x14ac:dyDescent="0.4"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</row>
    <row r="1044" spans="10:54" ht="13.9" customHeight="1" x14ac:dyDescent="0.4"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</row>
    <row r="1045" spans="10:54" ht="13.9" customHeight="1" x14ac:dyDescent="0.4"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</row>
    <row r="1046" spans="10:54" ht="13.9" customHeight="1" x14ac:dyDescent="0.4"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</row>
    <row r="1047" spans="10:54" ht="13.9" customHeight="1" x14ac:dyDescent="0.4"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</row>
    <row r="1048" spans="10:54" ht="13.9" customHeight="1" x14ac:dyDescent="0.4"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</row>
    <row r="1049" spans="10:54" ht="13.9" customHeight="1" x14ac:dyDescent="0.4"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</row>
    <row r="1050" spans="10:54" ht="13.9" customHeight="1" x14ac:dyDescent="0.4"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</row>
    <row r="1051" spans="10:54" ht="13.9" customHeight="1" x14ac:dyDescent="0.4"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</row>
    <row r="1052" spans="10:54" ht="13.9" customHeight="1" x14ac:dyDescent="0.4"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</row>
    <row r="1053" spans="10:54" ht="13.9" customHeight="1" x14ac:dyDescent="0.4"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</row>
    <row r="1054" spans="10:54" ht="13.9" customHeight="1" x14ac:dyDescent="0.4"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</row>
    <row r="1055" spans="10:54" ht="13.9" customHeight="1" x14ac:dyDescent="0.4"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</row>
    <row r="1056" spans="10:54" ht="13.9" customHeight="1" x14ac:dyDescent="0.4"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</row>
    <row r="1057" spans="10:54" ht="13.9" customHeight="1" x14ac:dyDescent="0.4"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</row>
    <row r="1058" spans="10:54" ht="13.9" customHeight="1" x14ac:dyDescent="0.4"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</row>
    <row r="1059" spans="10:54" ht="13.9" customHeight="1" x14ac:dyDescent="0.4"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</row>
    <row r="1060" spans="10:54" ht="13.9" customHeight="1" x14ac:dyDescent="0.4"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</row>
    <row r="1061" spans="10:54" ht="13.9" customHeight="1" x14ac:dyDescent="0.4"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</row>
    <row r="1062" spans="10:54" ht="13.9" customHeight="1" x14ac:dyDescent="0.4"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</row>
    <row r="1063" spans="10:54" ht="13.9" customHeight="1" x14ac:dyDescent="0.4"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</row>
    <row r="1064" spans="10:54" ht="13.9" customHeight="1" x14ac:dyDescent="0.4"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</row>
    <row r="1065" spans="10:54" ht="13.9" customHeight="1" x14ac:dyDescent="0.4"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</row>
    <row r="1066" spans="10:54" ht="13.9" customHeight="1" x14ac:dyDescent="0.4"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</row>
    <row r="1067" spans="10:54" ht="13.9" customHeight="1" x14ac:dyDescent="0.4"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</row>
    <row r="1068" spans="10:54" ht="13.9" customHeight="1" x14ac:dyDescent="0.4"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</row>
    <row r="1069" spans="10:54" ht="13.9" customHeight="1" x14ac:dyDescent="0.4"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</row>
    <row r="1070" spans="10:54" ht="13.9" customHeight="1" x14ac:dyDescent="0.4"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</row>
    <row r="1071" spans="10:54" ht="13.9" customHeight="1" x14ac:dyDescent="0.4"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</row>
    <row r="1072" spans="10:54" ht="13.9" customHeight="1" x14ac:dyDescent="0.4"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</row>
    <row r="1073" spans="10:54" ht="13.9" customHeight="1" x14ac:dyDescent="0.4"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</row>
    <row r="1074" spans="10:54" ht="13.9" customHeight="1" x14ac:dyDescent="0.4"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</row>
    <row r="1075" spans="10:54" ht="13.9" customHeight="1" x14ac:dyDescent="0.4"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</row>
    <row r="1076" spans="10:54" ht="13.9" customHeight="1" x14ac:dyDescent="0.4"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</row>
    <row r="1077" spans="10:54" ht="13.9" customHeight="1" x14ac:dyDescent="0.4"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</row>
    <row r="1078" spans="10:54" ht="13.9" customHeight="1" x14ac:dyDescent="0.4"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</row>
    <row r="1079" spans="10:54" ht="13.9" customHeight="1" x14ac:dyDescent="0.4"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</row>
    <row r="1080" spans="10:54" ht="13.9" customHeight="1" x14ac:dyDescent="0.4"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</row>
    <row r="1081" spans="10:54" ht="13.9" customHeight="1" x14ac:dyDescent="0.4"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</row>
    <row r="1082" spans="10:54" ht="13.9" customHeight="1" x14ac:dyDescent="0.4"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</row>
    <row r="1083" spans="10:54" ht="13.9" customHeight="1" x14ac:dyDescent="0.4"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</row>
    <row r="1084" spans="10:54" ht="13.9" customHeight="1" x14ac:dyDescent="0.4"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</row>
    <row r="1085" spans="10:54" ht="13.9" customHeight="1" x14ac:dyDescent="0.4"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</row>
    <row r="1086" spans="10:54" ht="13.9" customHeight="1" x14ac:dyDescent="0.4"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</row>
    <row r="1087" spans="10:54" ht="13.9" customHeight="1" x14ac:dyDescent="0.4"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</row>
    <row r="1088" spans="10:54" ht="13.9" customHeight="1" x14ac:dyDescent="0.4">
      <c r="J1088" s="23"/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</row>
    <row r="1089" spans="10:54" ht="13.9" customHeight="1" x14ac:dyDescent="0.4">
      <c r="J1089" s="23"/>
      <c r="K1089" s="23"/>
      <c r="L1089" s="23"/>
      <c r="M1089" s="23"/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</row>
    <row r="1090" spans="10:54" ht="13.9" customHeight="1" x14ac:dyDescent="0.4">
      <c r="J1090" s="23"/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</row>
    <row r="1091" spans="10:54" ht="13.9" customHeight="1" x14ac:dyDescent="0.4"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</row>
    <row r="1092" spans="10:54" ht="13.9" customHeight="1" x14ac:dyDescent="0.4">
      <c r="J1092" s="23"/>
      <c r="K1092" s="23"/>
      <c r="L1092" s="23"/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</row>
    <row r="1093" spans="10:54" ht="13.9" customHeight="1" x14ac:dyDescent="0.4"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</row>
    <row r="1094" spans="10:54" ht="13.9" customHeight="1" x14ac:dyDescent="0.4">
      <c r="J1094" s="23"/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</row>
    <row r="1095" spans="10:54" ht="13.9" customHeight="1" x14ac:dyDescent="0.4">
      <c r="J1095" s="23"/>
      <c r="K1095" s="23"/>
      <c r="L1095" s="23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</row>
    <row r="1096" spans="10:54" ht="13.9" customHeight="1" x14ac:dyDescent="0.4">
      <c r="J1096" s="23"/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</row>
    <row r="1097" spans="10:54" ht="13.9" customHeight="1" x14ac:dyDescent="0.4">
      <c r="J1097" s="23"/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</row>
    <row r="1098" spans="10:54" ht="13.9" customHeight="1" x14ac:dyDescent="0.4"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</row>
    <row r="1099" spans="10:54" ht="13.9" customHeight="1" x14ac:dyDescent="0.4">
      <c r="J1099" s="23"/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</row>
    <row r="1100" spans="10:54" ht="13.9" customHeight="1" x14ac:dyDescent="0.4"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</row>
    <row r="1101" spans="10:54" ht="13.9" customHeight="1" x14ac:dyDescent="0.4">
      <c r="J1101" s="23"/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3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</row>
    <row r="1102" spans="10:54" ht="13.9" customHeight="1" x14ac:dyDescent="0.4"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</row>
    <row r="1103" spans="10:54" ht="13.9" customHeight="1" x14ac:dyDescent="0.4"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</row>
    <row r="1104" spans="10:54" ht="13.9" customHeight="1" x14ac:dyDescent="0.4"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</row>
    <row r="1105" spans="10:54" ht="13.9" customHeight="1" x14ac:dyDescent="0.4"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</row>
    <row r="1106" spans="10:54" ht="13.9" customHeight="1" x14ac:dyDescent="0.4"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</row>
    <row r="1107" spans="10:54" ht="13.9" customHeight="1" x14ac:dyDescent="0.4"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</row>
    <row r="1108" spans="10:54" ht="13.9" customHeight="1" x14ac:dyDescent="0.4">
      <c r="J1108" s="23"/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</row>
    <row r="1109" spans="10:54" ht="13.9" customHeight="1" x14ac:dyDescent="0.4"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</row>
    <row r="1110" spans="10:54" ht="13.9" customHeight="1" x14ac:dyDescent="0.4">
      <c r="J1110" s="23"/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</row>
    <row r="1111" spans="10:54" ht="13.9" customHeight="1" x14ac:dyDescent="0.4"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</row>
    <row r="1112" spans="10:54" ht="13.9" customHeight="1" x14ac:dyDescent="0.4"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</row>
    <row r="1113" spans="10:54" ht="13.9" customHeight="1" x14ac:dyDescent="0.4"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</row>
    <row r="1114" spans="10:54" ht="13.9" customHeight="1" x14ac:dyDescent="0.4"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</row>
    <row r="1115" spans="10:54" ht="13.9" customHeight="1" x14ac:dyDescent="0.4">
      <c r="J1115" s="23"/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</row>
    <row r="1116" spans="10:54" ht="13.9" customHeight="1" x14ac:dyDescent="0.4"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</row>
    <row r="1117" spans="10:54" ht="13.9" customHeight="1" x14ac:dyDescent="0.4"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</row>
    <row r="1118" spans="10:54" ht="13.9" customHeight="1" x14ac:dyDescent="0.4">
      <c r="J1118" s="23"/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</row>
    <row r="1119" spans="10:54" ht="13.9" customHeight="1" x14ac:dyDescent="0.4">
      <c r="J1119" s="23"/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</row>
    <row r="1120" spans="10:54" ht="13.9" customHeight="1" x14ac:dyDescent="0.4">
      <c r="J1120" s="23"/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</row>
    <row r="1121" spans="10:54" ht="13.9" customHeight="1" x14ac:dyDescent="0.4"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</row>
    <row r="1122" spans="10:54" ht="13.9" customHeight="1" x14ac:dyDescent="0.4"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</row>
    <row r="1123" spans="10:54" ht="13.9" customHeight="1" x14ac:dyDescent="0.4"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</row>
    <row r="1124" spans="10:54" ht="13.9" customHeight="1" x14ac:dyDescent="0.4"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</row>
    <row r="1125" spans="10:54" ht="13.9" customHeight="1" x14ac:dyDescent="0.4">
      <c r="J1125" s="23"/>
      <c r="K1125" s="23"/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</row>
    <row r="1126" spans="10:54" ht="13.9" customHeight="1" x14ac:dyDescent="0.4"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</row>
    <row r="1127" spans="10:54" ht="13.9" customHeight="1" x14ac:dyDescent="0.4">
      <c r="J1127" s="23"/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</row>
    <row r="1128" spans="10:54" ht="13.9" customHeight="1" x14ac:dyDescent="0.4">
      <c r="J1128" s="23"/>
      <c r="K1128" s="23"/>
      <c r="L1128" s="23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</row>
    <row r="1129" spans="10:54" ht="13.9" customHeight="1" x14ac:dyDescent="0.4">
      <c r="J1129" s="23"/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</row>
    <row r="1130" spans="10:54" ht="13.9" customHeight="1" x14ac:dyDescent="0.4">
      <c r="J1130" s="23"/>
      <c r="K1130" s="23"/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</row>
    <row r="1131" spans="10:54" ht="13.9" customHeight="1" x14ac:dyDescent="0.4">
      <c r="J1131" s="23"/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</row>
    <row r="1132" spans="10:54" ht="13.9" customHeight="1" x14ac:dyDescent="0.4">
      <c r="J1132" s="23"/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</row>
    <row r="1133" spans="10:54" ht="13.9" customHeight="1" x14ac:dyDescent="0.4">
      <c r="J1133" s="23"/>
      <c r="K1133" s="23"/>
      <c r="L1133" s="23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</row>
    <row r="1134" spans="10:54" ht="13.9" customHeight="1" x14ac:dyDescent="0.4">
      <c r="J1134" s="23"/>
      <c r="K1134" s="23"/>
      <c r="L1134" s="23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</row>
    <row r="1135" spans="10:54" ht="13.9" customHeight="1" x14ac:dyDescent="0.4">
      <c r="J1135" s="23"/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</row>
    <row r="1136" spans="10:54" ht="13.9" customHeight="1" x14ac:dyDescent="0.4">
      <c r="J1136" s="23"/>
      <c r="K1136" s="23"/>
      <c r="L1136" s="23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</row>
    <row r="1137" spans="10:54" ht="13.9" customHeight="1" x14ac:dyDescent="0.4"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</row>
    <row r="1138" spans="10:54" ht="13.9" customHeight="1" x14ac:dyDescent="0.4">
      <c r="J1138" s="23"/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</row>
    <row r="1139" spans="10:54" ht="13.9" customHeight="1" x14ac:dyDescent="0.4">
      <c r="J1139" s="23"/>
      <c r="K1139" s="23"/>
      <c r="L1139" s="23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</row>
    <row r="1140" spans="10:54" ht="13.9" customHeight="1" x14ac:dyDescent="0.4">
      <c r="J1140" s="23"/>
      <c r="K1140" s="23"/>
      <c r="L1140" s="23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</row>
    <row r="1141" spans="10:54" ht="13.9" customHeight="1" x14ac:dyDescent="0.4">
      <c r="J1141" s="23"/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</row>
    <row r="1142" spans="10:54" ht="13.9" customHeight="1" x14ac:dyDescent="0.4">
      <c r="J1142" s="23"/>
      <c r="K1142" s="23"/>
      <c r="L1142" s="23"/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</row>
    <row r="1143" spans="10:54" ht="13.9" customHeight="1" x14ac:dyDescent="0.4"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</row>
    <row r="1144" spans="10:54" ht="13.9" customHeight="1" x14ac:dyDescent="0.4">
      <c r="J1144" s="23"/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</row>
    <row r="1145" spans="10:54" ht="13.9" customHeight="1" x14ac:dyDescent="0.4">
      <c r="J1145" s="23"/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</row>
    <row r="1146" spans="10:54" ht="13.9" customHeight="1" x14ac:dyDescent="0.4"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</row>
    <row r="1147" spans="10:54" ht="13.9" customHeight="1" x14ac:dyDescent="0.4"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</row>
    <row r="1148" spans="10:54" ht="13.9" customHeight="1" x14ac:dyDescent="0.4"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</row>
    <row r="1149" spans="10:54" ht="13.9" customHeight="1" x14ac:dyDescent="0.4">
      <c r="J1149" s="23"/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</row>
    <row r="1150" spans="10:54" ht="13.9" customHeight="1" x14ac:dyDescent="0.4">
      <c r="J1150" s="23"/>
      <c r="K1150" s="23"/>
      <c r="L1150" s="23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</row>
    <row r="1151" spans="10:54" ht="13.9" customHeight="1" x14ac:dyDescent="0.4">
      <c r="J1151" s="23"/>
      <c r="K1151" s="23"/>
      <c r="L1151" s="23"/>
      <c r="M1151" s="23"/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</row>
    <row r="1152" spans="10:54" ht="13.9" customHeight="1" x14ac:dyDescent="0.4">
      <c r="J1152" s="23"/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</row>
    <row r="1153" spans="10:54" ht="13.9" customHeight="1" x14ac:dyDescent="0.4">
      <c r="J1153" s="23"/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</row>
    <row r="1154" spans="10:54" ht="13.9" customHeight="1" x14ac:dyDescent="0.4">
      <c r="J1154" s="23"/>
      <c r="K1154" s="23"/>
      <c r="L1154" s="23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</row>
    <row r="1155" spans="10:54" ht="13.9" customHeight="1" x14ac:dyDescent="0.4"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</row>
    <row r="1156" spans="10:54" ht="13.9" customHeight="1" x14ac:dyDescent="0.4">
      <c r="J1156" s="23"/>
      <c r="K1156" s="23"/>
      <c r="L1156" s="23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</row>
    <row r="1157" spans="10:54" ht="13.9" customHeight="1" x14ac:dyDescent="0.4"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</row>
    <row r="1158" spans="10:54" ht="13.9" customHeight="1" x14ac:dyDescent="0.4">
      <c r="J1158" s="23"/>
      <c r="K1158" s="23"/>
      <c r="L1158" s="23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</row>
    <row r="1159" spans="10:54" ht="13.9" customHeight="1" x14ac:dyDescent="0.4"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</row>
    <row r="1160" spans="10:54" ht="13.9" customHeight="1" x14ac:dyDescent="0.4">
      <c r="J1160" s="23"/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</row>
    <row r="1161" spans="10:54" ht="13.9" customHeight="1" x14ac:dyDescent="0.4">
      <c r="J1161" s="23"/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</row>
    <row r="1162" spans="10:54" ht="13.9" customHeight="1" x14ac:dyDescent="0.4">
      <c r="J1162" s="23"/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</row>
    <row r="1163" spans="10:54" ht="13.9" customHeight="1" x14ac:dyDescent="0.4">
      <c r="J1163" s="23"/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3"/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</row>
    <row r="1164" spans="10:54" ht="13.9" customHeight="1" x14ac:dyDescent="0.4">
      <c r="J1164" s="23"/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23"/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</row>
    <row r="1165" spans="10:54" ht="13.9" customHeight="1" x14ac:dyDescent="0.4">
      <c r="J1165" s="23"/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</row>
    <row r="1166" spans="10:54" ht="13.9" customHeight="1" x14ac:dyDescent="0.4">
      <c r="J1166" s="23"/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</row>
    <row r="1167" spans="10:54" ht="13.9" customHeight="1" x14ac:dyDescent="0.4">
      <c r="J1167" s="23"/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</row>
    <row r="1168" spans="10:54" ht="13.9" customHeight="1" x14ac:dyDescent="0.4"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</row>
    <row r="1169" spans="10:54" ht="13.9" customHeight="1" x14ac:dyDescent="0.4"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</row>
    <row r="1170" spans="10:54" ht="13.9" customHeight="1" x14ac:dyDescent="0.4"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</row>
    <row r="1171" spans="10:54" ht="13.9" customHeight="1" x14ac:dyDescent="0.4"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</row>
    <row r="1172" spans="10:54" ht="13.9" customHeight="1" x14ac:dyDescent="0.4"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</row>
    <row r="1173" spans="10:54" ht="13.9" customHeight="1" x14ac:dyDescent="0.4"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</row>
    <row r="1174" spans="10:54" ht="13.9" customHeight="1" x14ac:dyDescent="0.4">
      <c r="J1174" s="23"/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</row>
    <row r="1175" spans="10:54" ht="13.9" customHeight="1" x14ac:dyDescent="0.4">
      <c r="J1175" s="23"/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</row>
    <row r="1176" spans="10:54" ht="13.9" customHeight="1" x14ac:dyDescent="0.4">
      <c r="J1176" s="23"/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</row>
    <row r="1177" spans="10:54" ht="13.9" customHeight="1" x14ac:dyDescent="0.4"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</row>
    <row r="1178" spans="10:54" ht="13.9" customHeight="1" x14ac:dyDescent="0.4">
      <c r="J1178" s="23"/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</row>
    <row r="1179" spans="10:54" ht="13.9" customHeight="1" x14ac:dyDescent="0.4"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</row>
    <row r="1180" spans="10:54" ht="13.9" customHeight="1" x14ac:dyDescent="0.4">
      <c r="J1180" s="23"/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</row>
    <row r="1181" spans="10:54" ht="13.9" customHeight="1" x14ac:dyDescent="0.4"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</row>
    <row r="1182" spans="10:54" ht="13.9" customHeight="1" x14ac:dyDescent="0.4">
      <c r="J1182" s="23"/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</row>
    <row r="1183" spans="10:54" ht="13.9" customHeight="1" x14ac:dyDescent="0.4">
      <c r="J1183" s="23"/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</row>
    <row r="1184" spans="10:54" ht="13.9" customHeight="1" x14ac:dyDescent="0.4"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</row>
    <row r="1185" spans="10:54" ht="13.9" customHeight="1" x14ac:dyDescent="0.4"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</row>
    <row r="1186" spans="10:54" ht="13.9" customHeight="1" x14ac:dyDescent="0.4"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</row>
    <row r="1187" spans="10:54" ht="13.9" customHeight="1" x14ac:dyDescent="0.4"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</row>
    <row r="1188" spans="10:54" ht="13.9" customHeight="1" x14ac:dyDescent="0.4"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</row>
    <row r="1189" spans="10:54" ht="13.9" customHeight="1" x14ac:dyDescent="0.4">
      <c r="J1189" s="23"/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</row>
    <row r="1190" spans="10:54" ht="13.9" customHeight="1" x14ac:dyDescent="0.4"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  <c r="AQ1190" s="23"/>
      <c r="AR1190" s="23"/>
      <c r="AS1190" s="23"/>
      <c r="AT1190" s="23"/>
      <c r="AU1190" s="23"/>
      <c r="AV1190" s="23"/>
      <c r="AW1190" s="23"/>
      <c r="AX1190" s="23"/>
      <c r="AY1190" s="23"/>
      <c r="AZ1190" s="23"/>
      <c r="BA1190" s="23"/>
      <c r="BB1190" s="23"/>
    </row>
    <row r="1191" spans="10:54" ht="13.9" customHeight="1" x14ac:dyDescent="0.4"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/>
      <c r="AS1191" s="23"/>
      <c r="AT1191" s="23"/>
      <c r="AU1191" s="23"/>
      <c r="AV1191" s="23"/>
      <c r="AW1191" s="23"/>
      <c r="AX1191" s="23"/>
      <c r="AY1191" s="23"/>
      <c r="AZ1191" s="23"/>
      <c r="BA1191" s="23"/>
      <c r="BB1191" s="23"/>
    </row>
    <row r="1192" spans="10:54" ht="13.9" customHeight="1" x14ac:dyDescent="0.4"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23"/>
      <c r="AS1192" s="23"/>
      <c r="AT1192" s="23"/>
      <c r="AU1192" s="23"/>
      <c r="AV1192" s="23"/>
      <c r="AW1192" s="23"/>
      <c r="AX1192" s="23"/>
      <c r="AY1192" s="23"/>
      <c r="AZ1192" s="23"/>
      <c r="BA1192" s="23"/>
      <c r="BB1192" s="23"/>
    </row>
    <row r="1193" spans="10:54" ht="13.9" customHeight="1" x14ac:dyDescent="0.4"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23"/>
      <c r="AS1193" s="23"/>
      <c r="AT1193" s="23"/>
      <c r="AU1193" s="23"/>
      <c r="AV1193" s="23"/>
      <c r="AW1193" s="23"/>
      <c r="AX1193" s="23"/>
      <c r="AY1193" s="23"/>
      <c r="AZ1193" s="23"/>
      <c r="BA1193" s="23"/>
      <c r="BB1193" s="23"/>
    </row>
    <row r="1194" spans="10:54" ht="13.9" customHeight="1" x14ac:dyDescent="0.4"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23"/>
      <c r="BA1194" s="23"/>
      <c r="BB1194" s="23"/>
    </row>
    <row r="1195" spans="10:54" ht="13.9" customHeight="1" x14ac:dyDescent="0.4"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23"/>
      <c r="AW1195" s="23"/>
      <c r="AX1195" s="23"/>
      <c r="AY1195" s="23"/>
      <c r="AZ1195" s="23"/>
      <c r="BA1195" s="23"/>
      <c r="BB1195" s="23"/>
    </row>
    <row r="1196" spans="10:54" ht="13.9" customHeight="1" x14ac:dyDescent="0.4"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/>
      <c r="AS1196" s="23"/>
      <c r="AT1196" s="23"/>
      <c r="AU1196" s="23"/>
      <c r="AV1196" s="23"/>
      <c r="AW1196" s="23"/>
      <c r="AX1196" s="23"/>
      <c r="AY1196" s="23"/>
      <c r="AZ1196" s="23"/>
      <c r="BA1196" s="23"/>
      <c r="BB1196" s="23"/>
    </row>
    <row r="1197" spans="10:54" ht="13.9" customHeight="1" x14ac:dyDescent="0.4"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23"/>
      <c r="AS1197" s="23"/>
      <c r="AT1197" s="23"/>
      <c r="AU1197" s="23"/>
      <c r="AV1197" s="23"/>
      <c r="AW1197" s="23"/>
      <c r="AX1197" s="23"/>
      <c r="AY1197" s="23"/>
      <c r="AZ1197" s="23"/>
      <c r="BA1197" s="23"/>
      <c r="BB1197" s="23"/>
    </row>
    <row r="1198" spans="10:54" ht="13.9" customHeight="1" x14ac:dyDescent="0.4"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3"/>
    </row>
    <row r="1199" spans="10:54" ht="13.9" customHeight="1" x14ac:dyDescent="0.4"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  <c r="BA1199" s="23"/>
      <c r="BB1199" s="23"/>
    </row>
    <row r="1200" spans="10:54" ht="13.9" customHeight="1" x14ac:dyDescent="0.4"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/>
      <c r="AS1200" s="23"/>
      <c r="AT1200" s="23"/>
      <c r="AU1200" s="23"/>
      <c r="AV1200" s="23"/>
      <c r="AW1200" s="23"/>
      <c r="AX1200" s="23"/>
      <c r="AY1200" s="23"/>
      <c r="AZ1200" s="23"/>
      <c r="BA1200" s="23"/>
      <c r="BB1200" s="23"/>
    </row>
    <row r="1201" spans="10:54" ht="13.9" customHeight="1" x14ac:dyDescent="0.4"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/>
      <c r="AS1201" s="23"/>
      <c r="AT1201" s="23"/>
      <c r="AU1201" s="23"/>
      <c r="AV1201" s="23"/>
      <c r="AW1201" s="23"/>
      <c r="AX1201" s="23"/>
      <c r="AY1201" s="23"/>
      <c r="AZ1201" s="23"/>
      <c r="BA1201" s="23"/>
      <c r="BB1201" s="23"/>
    </row>
    <row r="1202" spans="10:54" ht="13.9" customHeight="1" x14ac:dyDescent="0.4">
      <c r="J1202" s="23"/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  <c r="AQ1202" s="23"/>
      <c r="AR1202" s="23"/>
      <c r="AS1202" s="23"/>
      <c r="AT1202" s="23"/>
      <c r="AU1202" s="23"/>
      <c r="AV1202" s="23"/>
      <c r="AW1202" s="23"/>
      <c r="AX1202" s="23"/>
      <c r="AY1202" s="23"/>
      <c r="AZ1202" s="23"/>
      <c r="BA1202" s="23"/>
      <c r="BB1202" s="23"/>
    </row>
    <row r="1203" spans="10:54" ht="13.9" customHeight="1" x14ac:dyDescent="0.4"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/>
      <c r="AQ1203" s="23"/>
      <c r="AR1203" s="23"/>
      <c r="AS1203" s="23"/>
      <c r="AT1203" s="23"/>
      <c r="AU1203" s="23"/>
      <c r="AV1203" s="23"/>
      <c r="AW1203" s="23"/>
      <c r="AX1203" s="23"/>
      <c r="AY1203" s="23"/>
      <c r="AZ1203" s="23"/>
      <c r="BA1203" s="23"/>
      <c r="BB1203" s="23"/>
    </row>
    <row r="1204" spans="10:54" ht="13.9" customHeight="1" x14ac:dyDescent="0.4"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  <c r="AQ1204" s="23"/>
      <c r="AR1204" s="23"/>
      <c r="AS1204" s="23"/>
      <c r="AT1204" s="23"/>
      <c r="AU1204" s="23"/>
      <c r="AV1204" s="23"/>
      <c r="AW1204" s="23"/>
      <c r="AX1204" s="23"/>
      <c r="AY1204" s="23"/>
      <c r="AZ1204" s="23"/>
      <c r="BA1204" s="23"/>
      <c r="BB1204" s="23"/>
    </row>
    <row r="1205" spans="10:54" ht="13.9" customHeight="1" x14ac:dyDescent="0.4"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/>
      <c r="AL1205" s="23"/>
      <c r="AM1205" s="23"/>
      <c r="AN1205" s="23"/>
      <c r="AO1205" s="23"/>
      <c r="AP1205" s="23"/>
      <c r="AQ1205" s="23"/>
      <c r="AR1205" s="23"/>
      <c r="AS1205" s="23"/>
      <c r="AT1205" s="23"/>
      <c r="AU1205" s="23"/>
      <c r="AV1205" s="23"/>
      <c r="AW1205" s="23"/>
      <c r="AX1205" s="23"/>
      <c r="AY1205" s="23"/>
      <c r="AZ1205" s="23"/>
      <c r="BA1205" s="23"/>
      <c r="BB1205" s="23"/>
    </row>
    <row r="1206" spans="10:54" ht="13.9" customHeight="1" x14ac:dyDescent="0.4"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/>
      <c r="AL1206" s="23"/>
      <c r="AM1206" s="23"/>
      <c r="AN1206" s="23"/>
      <c r="AO1206" s="23"/>
      <c r="AP1206" s="23"/>
      <c r="AQ1206" s="23"/>
      <c r="AR1206" s="23"/>
      <c r="AS1206" s="23"/>
      <c r="AT1206" s="23"/>
      <c r="AU1206" s="23"/>
      <c r="AV1206" s="23"/>
      <c r="AW1206" s="23"/>
      <c r="AX1206" s="23"/>
      <c r="AY1206" s="23"/>
      <c r="AZ1206" s="23"/>
      <c r="BA1206" s="23"/>
      <c r="BB1206" s="23"/>
    </row>
    <row r="1207" spans="10:54" ht="13.9" customHeight="1" x14ac:dyDescent="0.4"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/>
      <c r="AL1207" s="23"/>
      <c r="AM1207" s="23"/>
      <c r="AN1207" s="23"/>
      <c r="AO1207" s="23"/>
      <c r="AP1207" s="23"/>
      <c r="AQ1207" s="23"/>
      <c r="AR1207" s="23"/>
      <c r="AS1207" s="23"/>
      <c r="AT1207" s="23"/>
      <c r="AU1207" s="23"/>
      <c r="AV1207" s="23"/>
      <c r="AW1207" s="23"/>
      <c r="AX1207" s="23"/>
      <c r="AY1207" s="23"/>
      <c r="AZ1207" s="23"/>
      <c r="BA1207" s="23"/>
      <c r="BB1207" s="23"/>
    </row>
    <row r="1208" spans="10:54" ht="13.9" customHeight="1" x14ac:dyDescent="0.4"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/>
      <c r="AR1208" s="23"/>
      <c r="AS1208" s="23"/>
      <c r="AT1208" s="23"/>
      <c r="AU1208" s="23"/>
      <c r="AV1208" s="23"/>
      <c r="AW1208" s="23"/>
      <c r="AX1208" s="23"/>
      <c r="AY1208" s="23"/>
      <c r="AZ1208" s="23"/>
      <c r="BA1208" s="23"/>
      <c r="BB1208" s="23"/>
    </row>
    <row r="1209" spans="10:54" ht="13.9" customHeight="1" x14ac:dyDescent="0.4"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/>
      <c r="AL1209" s="23"/>
      <c r="AM1209" s="23"/>
      <c r="AN1209" s="23"/>
      <c r="AO1209" s="23"/>
      <c r="AP1209" s="23"/>
      <c r="AQ1209" s="23"/>
      <c r="AR1209" s="23"/>
      <c r="AS1209" s="23"/>
      <c r="AT1209" s="23"/>
      <c r="AU1209" s="23"/>
      <c r="AV1209" s="23"/>
      <c r="AW1209" s="23"/>
      <c r="AX1209" s="23"/>
      <c r="AY1209" s="23"/>
      <c r="AZ1209" s="23"/>
      <c r="BA1209" s="23"/>
      <c r="BB1209" s="23"/>
    </row>
    <row r="1210" spans="10:54" ht="13.9" customHeight="1" x14ac:dyDescent="0.4"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23"/>
      <c r="AS1210" s="23"/>
      <c r="AT1210" s="23"/>
      <c r="AU1210" s="23"/>
      <c r="AV1210" s="23"/>
      <c r="AW1210" s="23"/>
      <c r="AX1210" s="23"/>
      <c r="AY1210" s="23"/>
      <c r="AZ1210" s="23"/>
      <c r="BA1210" s="23"/>
      <c r="BB1210" s="23"/>
    </row>
    <row r="1211" spans="10:54" ht="13.9" customHeight="1" x14ac:dyDescent="0.4"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/>
      <c r="AN1211" s="23"/>
      <c r="AO1211" s="23"/>
      <c r="AP1211" s="23"/>
      <c r="AQ1211" s="23"/>
      <c r="AR1211" s="23"/>
      <c r="AS1211" s="23"/>
      <c r="AT1211" s="23"/>
      <c r="AU1211" s="23"/>
      <c r="AV1211" s="23"/>
      <c r="AW1211" s="23"/>
      <c r="AX1211" s="23"/>
      <c r="AY1211" s="23"/>
      <c r="AZ1211" s="23"/>
      <c r="BA1211" s="23"/>
      <c r="BB1211" s="23"/>
    </row>
    <row r="1212" spans="10:54" ht="13.9" customHeight="1" x14ac:dyDescent="0.4"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/>
      <c r="AQ1212" s="23"/>
      <c r="AR1212" s="23"/>
      <c r="AS1212" s="23"/>
      <c r="AT1212" s="23"/>
      <c r="AU1212" s="23"/>
      <c r="AV1212" s="23"/>
      <c r="AW1212" s="23"/>
      <c r="AX1212" s="23"/>
      <c r="AY1212" s="23"/>
      <c r="AZ1212" s="23"/>
      <c r="BA1212" s="23"/>
      <c r="BB1212" s="23"/>
    </row>
    <row r="1213" spans="10:54" ht="13.9" customHeight="1" x14ac:dyDescent="0.4"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/>
      <c r="AL1213" s="23"/>
      <c r="AM1213" s="23"/>
      <c r="AN1213" s="23"/>
      <c r="AO1213" s="23"/>
      <c r="AP1213" s="23"/>
      <c r="AQ1213" s="23"/>
      <c r="AR1213" s="23"/>
      <c r="AS1213" s="23"/>
      <c r="AT1213" s="23"/>
      <c r="AU1213" s="23"/>
      <c r="AV1213" s="23"/>
      <c r="AW1213" s="23"/>
      <c r="AX1213" s="23"/>
      <c r="AY1213" s="23"/>
      <c r="AZ1213" s="23"/>
      <c r="BA1213" s="23"/>
      <c r="BB1213" s="23"/>
    </row>
    <row r="1214" spans="10:54" ht="13.9" customHeight="1" x14ac:dyDescent="0.4"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/>
      <c r="AO1214" s="23"/>
      <c r="AP1214" s="23"/>
      <c r="AQ1214" s="23"/>
      <c r="AR1214" s="23"/>
      <c r="AS1214" s="23"/>
      <c r="AT1214" s="23"/>
      <c r="AU1214" s="23"/>
      <c r="AV1214" s="23"/>
      <c r="AW1214" s="23"/>
      <c r="AX1214" s="23"/>
      <c r="AY1214" s="23"/>
      <c r="AZ1214" s="23"/>
      <c r="BA1214" s="23"/>
      <c r="BB1214" s="23"/>
    </row>
    <row r="1215" spans="10:54" ht="13.9" customHeight="1" x14ac:dyDescent="0.4"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/>
      <c r="AL1215" s="23"/>
      <c r="AM1215" s="23"/>
      <c r="AN1215" s="23"/>
      <c r="AO1215" s="23"/>
      <c r="AP1215" s="23"/>
      <c r="AQ1215" s="23"/>
      <c r="AR1215" s="23"/>
      <c r="AS1215" s="23"/>
      <c r="AT1215" s="23"/>
      <c r="AU1215" s="23"/>
      <c r="AV1215" s="23"/>
      <c r="AW1215" s="23"/>
      <c r="AX1215" s="23"/>
      <c r="AY1215" s="23"/>
      <c r="AZ1215" s="23"/>
      <c r="BA1215" s="23"/>
      <c r="BB1215" s="23"/>
    </row>
    <row r="1216" spans="10:54" ht="13.9" customHeight="1" x14ac:dyDescent="0.4"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23"/>
      <c r="AS1216" s="23"/>
      <c r="AT1216" s="23"/>
      <c r="AU1216" s="23"/>
      <c r="AV1216" s="23"/>
      <c r="AW1216" s="23"/>
      <c r="AX1216" s="23"/>
      <c r="AY1216" s="23"/>
      <c r="AZ1216" s="23"/>
      <c r="BA1216" s="23"/>
      <c r="BB1216" s="23"/>
    </row>
    <row r="1217" spans="10:54" ht="13.9" customHeight="1" x14ac:dyDescent="0.4"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/>
      <c r="AQ1217" s="23"/>
      <c r="AR1217" s="23"/>
      <c r="AS1217" s="23"/>
      <c r="AT1217" s="23"/>
      <c r="AU1217" s="23"/>
      <c r="AV1217" s="23"/>
      <c r="AW1217" s="23"/>
      <c r="AX1217" s="23"/>
      <c r="AY1217" s="23"/>
      <c r="AZ1217" s="23"/>
      <c r="BA1217" s="23"/>
      <c r="BB1217" s="23"/>
    </row>
    <row r="1218" spans="10:54" ht="13.9" customHeight="1" x14ac:dyDescent="0.4"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/>
      <c r="AQ1218" s="23"/>
      <c r="AR1218" s="23"/>
      <c r="AS1218" s="23"/>
      <c r="AT1218" s="23"/>
      <c r="AU1218" s="23"/>
      <c r="AV1218" s="23"/>
      <c r="AW1218" s="23"/>
      <c r="AX1218" s="23"/>
      <c r="AY1218" s="23"/>
      <c r="AZ1218" s="23"/>
      <c r="BA1218" s="23"/>
      <c r="BB1218" s="23"/>
    </row>
    <row r="1219" spans="10:54" ht="13.9" customHeight="1" x14ac:dyDescent="0.4"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/>
      <c r="AI1219" s="23"/>
      <c r="AJ1219" s="23"/>
      <c r="AK1219" s="23"/>
      <c r="AL1219" s="23"/>
      <c r="AM1219" s="23"/>
      <c r="AN1219" s="23"/>
      <c r="AO1219" s="23"/>
      <c r="AP1219" s="23"/>
      <c r="AQ1219" s="23"/>
      <c r="AR1219" s="23"/>
      <c r="AS1219" s="23"/>
      <c r="AT1219" s="23"/>
      <c r="AU1219" s="23"/>
      <c r="AV1219" s="23"/>
      <c r="AW1219" s="23"/>
      <c r="AX1219" s="23"/>
      <c r="AY1219" s="23"/>
      <c r="AZ1219" s="23"/>
      <c r="BA1219" s="23"/>
      <c r="BB1219" s="23"/>
    </row>
    <row r="1220" spans="10:54" ht="13.9" customHeight="1" x14ac:dyDescent="0.4"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/>
      <c r="AP1220" s="23"/>
      <c r="AQ1220" s="23"/>
      <c r="AR1220" s="23"/>
      <c r="AS1220" s="23"/>
      <c r="AT1220" s="23"/>
      <c r="AU1220" s="23"/>
      <c r="AV1220" s="23"/>
      <c r="AW1220" s="23"/>
      <c r="AX1220" s="23"/>
      <c r="AY1220" s="23"/>
      <c r="AZ1220" s="23"/>
      <c r="BA1220" s="23"/>
      <c r="BB1220" s="23"/>
    </row>
    <row r="1221" spans="10:54" ht="13.9" customHeight="1" x14ac:dyDescent="0.4"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/>
      <c r="AL1221" s="23"/>
      <c r="AM1221" s="23"/>
      <c r="AN1221" s="23"/>
      <c r="AO1221" s="23"/>
      <c r="AP1221" s="23"/>
      <c r="AQ1221" s="23"/>
      <c r="AR1221" s="23"/>
      <c r="AS1221" s="23"/>
      <c r="AT1221" s="23"/>
      <c r="AU1221" s="23"/>
      <c r="AV1221" s="23"/>
      <c r="AW1221" s="23"/>
      <c r="AX1221" s="23"/>
      <c r="AY1221" s="23"/>
      <c r="AZ1221" s="23"/>
      <c r="BA1221" s="23"/>
      <c r="BB1221" s="23"/>
    </row>
    <row r="1222" spans="10:54" ht="13.9" customHeight="1" x14ac:dyDescent="0.4"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/>
      <c r="AI1222" s="23"/>
      <c r="AJ1222" s="23"/>
      <c r="AK1222" s="23"/>
      <c r="AL1222" s="23"/>
      <c r="AM1222" s="23"/>
      <c r="AN1222" s="23"/>
      <c r="AO1222" s="23"/>
      <c r="AP1222" s="23"/>
      <c r="AQ1222" s="23"/>
      <c r="AR1222" s="23"/>
      <c r="AS1222" s="23"/>
      <c r="AT1222" s="23"/>
      <c r="AU1222" s="23"/>
      <c r="AV1222" s="23"/>
      <c r="AW1222" s="23"/>
      <c r="AX1222" s="23"/>
      <c r="AY1222" s="23"/>
      <c r="AZ1222" s="23"/>
      <c r="BA1222" s="23"/>
      <c r="BB1222" s="23"/>
    </row>
    <row r="1223" spans="10:54" ht="13.9" customHeight="1" x14ac:dyDescent="0.4"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/>
      <c r="AB1223" s="23"/>
      <c r="AC1223" s="23"/>
      <c r="AD1223" s="23"/>
      <c r="AE1223" s="23"/>
      <c r="AF1223" s="23"/>
      <c r="AG1223" s="23"/>
      <c r="AH1223" s="23"/>
      <c r="AI1223" s="23"/>
      <c r="AJ1223" s="23"/>
      <c r="AK1223" s="23"/>
      <c r="AL1223" s="23"/>
      <c r="AM1223" s="23"/>
      <c r="AN1223" s="23"/>
      <c r="AO1223" s="23"/>
      <c r="AP1223" s="23"/>
      <c r="AQ1223" s="23"/>
      <c r="AR1223" s="23"/>
      <c r="AS1223" s="23"/>
      <c r="AT1223" s="23"/>
      <c r="AU1223" s="23"/>
      <c r="AV1223" s="23"/>
      <c r="AW1223" s="23"/>
      <c r="AX1223" s="23"/>
      <c r="AY1223" s="23"/>
      <c r="AZ1223" s="23"/>
      <c r="BA1223" s="23"/>
      <c r="BB1223" s="23"/>
    </row>
    <row r="1224" spans="10:54" ht="13.9" customHeight="1" x14ac:dyDescent="0.4"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/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/>
      <c r="AL1224" s="23"/>
      <c r="AM1224" s="23"/>
      <c r="AN1224" s="23"/>
      <c r="AO1224" s="23"/>
      <c r="AP1224" s="23"/>
      <c r="AQ1224" s="23"/>
      <c r="AR1224" s="23"/>
      <c r="AS1224" s="23"/>
      <c r="AT1224" s="23"/>
      <c r="AU1224" s="23"/>
      <c r="AV1224" s="23"/>
      <c r="AW1224" s="23"/>
      <c r="AX1224" s="23"/>
      <c r="AY1224" s="23"/>
      <c r="AZ1224" s="23"/>
      <c r="BA1224" s="23"/>
      <c r="BB1224" s="23"/>
    </row>
    <row r="1225" spans="10:54" ht="13.9" customHeight="1" x14ac:dyDescent="0.4"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/>
      <c r="AG1225" s="23"/>
      <c r="AH1225" s="23"/>
      <c r="AI1225" s="23"/>
      <c r="AJ1225" s="23"/>
      <c r="AK1225" s="23"/>
      <c r="AL1225" s="23"/>
      <c r="AM1225" s="23"/>
      <c r="AN1225" s="23"/>
      <c r="AO1225" s="23"/>
      <c r="AP1225" s="23"/>
      <c r="AQ1225" s="23"/>
      <c r="AR1225" s="23"/>
      <c r="AS1225" s="23"/>
      <c r="AT1225" s="23"/>
      <c r="AU1225" s="23"/>
      <c r="AV1225" s="23"/>
      <c r="AW1225" s="23"/>
      <c r="AX1225" s="23"/>
      <c r="AY1225" s="23"/>
      <c r="AZ1225" s="23"/>
      <c r="BA1225" s="23"/>
      <c r="BB1225" s="23"/>
    </row>
    <row r="1226" spans="10:54" ht="13.9" customHeight="1" x14ac:dyDescent="0.4"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/>
      <c r="AB1226" s="23"/>
      <c r="AC1226" s="23"/>
      <c r="AD1226" s="23"/>
      <c r="AE1226" s="23"/>
      <c r="AF1226" s="23"/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/>
      <c r="AQ1226" s="23"/>
      <c r="AR1226" s="23"/>
      <c r="AS1226" s="23"/>
      <c r="AT1226" s="23"/>
      <c r="AU1226" s="23"/>
      <c r="AV1226" s="23"/>
      <c r="AW1226" s="23"/>
      <c r="AX1226" s="23"/>
      <c r="AY1226" s="23"/>
      <c r="AZ1226" s="23"/>
      <c r="BA1226" s="23"/>
      <c r="BB1226" s="23"/>
    </row>
    <row r="1227" spans="10:54" ht="13.9" customHeight="1" x14ac:dyDescent="0.4"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3"/>
      <c r="AE1227" s="23"/>
      <c r="AF1227" s="23"/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/>
      <c r="AR1227" s="23"/>
      <c r="AS1227" s="23"/>
      <c r="AT1227" s="23"/>
      <c r="AU1227" s="23"/>
      <c r="AV1227" s="23"/>
      <c r="AW1227" s="23"/>
      <c r="AX1227" s="23"/>
      <c r="AY1227" s="23"/>
      <c r="AZ1227" s="23"/>
      <c r="BA1227" s="23"/>
      <c r="BB1227" s="23"/>
    </row>
    <row r="1228" spans="10:54" ht="13.9" customHeight="1" x14ac:dyDescent="0.4"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23"/>
      <c r="AG1228" s="23"/>
      <c r="AH1228" s="23"/>
      <c r="AI1228" s="23"/>
      <c r="AJ1228" s="23"/>
      <c r="AK1228" s="23"/>
      <c r="AL1228" s="23"/>
      <c r="AM1228" s="23"/>
      <c r="AN1228" s="23"/>
      <c r="AO1228" s="23"/>
      <c r="AP1228" s="23"/>
      <c r="AQ1228" s="23"/>
      <c r="AR1228" s="23"/>
      <c r="AS1228" s="23"/>
      <c r="AT1228" s="23"/>
      <c r="AU1228" s="23"/>
      <c r="AV1228" s="23"/>
      <c r="AW1228" s="23"/>
      <c r="AX1228" s="23"/>
      <c r="AY1228" s="23"/>
      <c r="AZ1228" s="23"/>
      <c r="BA1228" s="23"/>
      <c r="BB1228" s="23"/>
    </row>
    <row r="1229" spans="10:54" ht="13.9" customHeight="1" x14ac:dyDescent="0.4"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/>
      <c r="W1229" s="23"/>
      <c r="X1229" s="23"/>
      <c r="Y1229" s="23"/>
      <c r="Z1229" s="23"/>
      <c r="AA1229" s="23"/>
      <c r="AB1229" s="23"/>
      <c r="AC1229" s="23"/>
      <c r="AD1229" s="23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3"/>
      <c r="AT1229" s="23"/>
      <c r="AU1229" s="23"/>
      <c r="AV1229" s="23"/>
      <c r="AW1229" s="23"/>
      <c r="AX1229" s="23"/>
      <c r="AY1229" s="23"/>
      <c r="AZ1229" s="23"/>
      <c r="BA1229" s="23"/>
      <c r="BB1229" s="23"/>
    </row>
    <row r="1230" spans="10:54" ht="13.9" customHeight="1" x14ac:dyDescent="0.4"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/>
      <c r="AQ1230" s="23"/>
      <c r="AR1230" s="23"/>
      <c r="AS1230" s="23"/>
      <c r="AT1230" s="23"/>
      <c r="AU1230" s="23"/>
      <c r="AV1230" s="23"/>
      <c r="AW1230" s="23"/>
      <c r="AX1230" s="23"/>
      <c r="AY1230" s="23"/>
      <c r="AZ1230" s="23"/>
      <c r="BA1230" s="23"/>
      <c r="BB1230" s="23"/>
    </row>
    <row r="1231" spans="10:54" ht="13.9" customHeight="1" x14ac:dyDescent="0.4"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  <c r="AA1231" s="23"/>
      <c r="AB1231" s="23"/>
      <c r="AC1231" s="23"/>
      <c r="AD1231" s="23"/>
      <c r="AE1231" s="23"/>
      <c r="AF1231" s="23"/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/>
      <c r="AQ1231" s="23"/>
      <c r="AR1231" s="23"/>
      <c r="AS1231" s="23"/>
      <c r="AT1231" s="23"/>
      <c r="AU1231" s="23"/>
      <c r="AV1231" s="23"/>
      <c r="AW1231" s="23"/>
      <c r="AX1231" s="23"/>
      <c r="AY1231" s="23"/>
      <c r="AZ1231" s="23"/>
      <c r="BA1231" s="23"/>
      <c r="BB1231" s="23"/>
    </row>
    <row r="1232" spans="10:54" ht="13.9" customHeight="1" x14ac:dyDescent="0.4">
      <c r="J1232" s="23"/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/>
      <c r="Z1232" s="23"/>
      <c r="AA1232" s="23"/>
      <c r="AB1232" s="23"/>
      <c r="AC1232" s="23"/>
      <c r="AD1232" s="23"/>
      <c r="AE1232" s="23"/>
      <c r="AF1232" s="23"/>
      <c r="AG1232" s="23"/>
      <c r="AH1232" s="23"/>
      <c r="AI1232" s="23"/>
      <c r="AJ1232" s="23"/>
      <c r="AK1232" s="23"/>
      <c r="AL1232" s="23"/>
      <c r="AM1232" s="23"/>
      <c r="AN1232" s="23"/>
      <c r="AO1232" s="23"/>
      <c r="AP1232" s="23"/>
      <c r="AQ1232" s="23"/>
      <c r="AR1232" s="23"/>
      <c r="AS1232" s="23"/>
      <c r="AT1232" s="23"/>
      <c r="AU1232" s="23"/>
      <c r="AV1232" s="23"/>
      <c r="AW1232" s="23"/>
      <c r="AX1232" s="23"/>
      <c r="AY1232" s="23"/>
      <c r="AZ1232" s="23"/>
      <c r="BA1232" s="23"/>
      <c r="BB1232" s="23"/>
    </row>
    <row r="1233" spans="1:54" ht="13.9" customHeight="1" x14ac:dyDescent="0.4"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23"/>
      <c r="AS1233" s="23"/>
      <c r="AT1233" s="23"/>
      <c r="AU1233" s="23"/>
      <c r="AV1233" s="23"/>
      <c r="AW1233" s="23"/>
      <c r="AX1233" s="23"/>
      <c r="AY1233" s="23"/>
      <c r="AZ1233" s="23"/>
      <c r="BA1233" s="23"/>
      <c r="BB1233" s="23"/>
    </row>
    <row r="1234" spans="1:54" ht="13.9" customHeight="1" x14ac:dyDescent="0.4">
      <c r="J1234" s="23"/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3"/>
      <c r="AT1234" s="23"/>
      <c r="AU1234" s="23"/>
      <c r="AV1234" s="23"/>
      <c r="AW1234" s="23"/>
      <c r="AX1234" s="23"/>
      <c r="AY1234" s="23"/>
      <c r="AZ1234" s="23"/>
      <c r="BA1234" s="23"/>
      <c r="BB1234" s="23"/>
    </row>
    <row r="1235" spans="1:54" ht="13.9" customHeight="1" x14ac:dyDescent="0.4"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/>
      <c r="AI1235" s="23"/>
      <c r="AJ1235" s="23"/>
      <c r="AK1235" s="23"/>
      <c r="AL1235" s="23"/>
      <c r="AM1235" s="23"/>
      <c r="AN1235" s="23"/>
      <c r="AO1235" s="23"/>
      <c r="AP1235" s="23"/>
      <c r="AQ1235" s="23"/>
      <c r="AR1235" s="23"/>
      <c r="AS1235" s="23"/>
      <c r="AT1235" s="23"/>
      <c r="AU1235" s="23"/>
      <c r="AV1235" s="23"/>
      <c r="AW1235" s="23"/>
      <c r="AX1235" s="23"/>
      <c r="AY1235" s="23"/>
      <c r="AZ1235" s="23"/>
      <c r="BA1235" s="23"/>
      <c r="BB1235" s="23"/>
    </row>
    <row r="1236" spans="1:54" s="23" customFormat="1" ht="13.9" customHeight="1" x14ac:dyDescent="0.4">
      <c r="A1236" s="2"/>
      <c r="B1236" s="2"/>
      <c r="C1236" s="2"/>
      <c r="D1236" s="2"/>
      <c r="E1236" s="2"/>
      <c r="F1236" s="2"/>
      <c r="G1236" s="2"/>
      <c r="H1236" s="2"/>
      <c r="I1236" s="2"/>
    </row>
    <row r="1237" spans="1:54" s="23" customFormat="1" ht="13.9" customHeight="1" x14ac:dyDescent="0.4">
      <c r="A1237" s="2"/>
      <c r="B1237" s="2"/>
      <c r="C1237" s="2"/>
      <c r="D1237" s="2"/>
      <c r="E1237" s="2"/>
      <c r="F1237" s="2"/>
      <c r="G1237" s="2"/>
      <c r="H1237" s="2"/>
      <c r="I1237" s="2"/>
    </row>
    <row r="1238" spans="1:54" s="23" customFormat="1" ht="13.9" customHeight="1" x14ac:dyDescent="0.4">
      <c r="A1238" s="2"/>
      <c r="B1238" s="2"/>
      <c r="C1238" s="2"/>
      <c r="D1238" s="2"/>
      <c r="E1238" s="2"/>
      <c r="F1238" s="2"/>
      <c r="G1238" s="2"/>
      <c r="H1238" s="2"/>
      <c r="I1238" s="2"/>
    </row>
    <row r="1239" spans="1:54" s="23" customFormat="1" ht="13.9" customHeight="1" x14ac:dyDescent="0.4">
      <c r="A1239" s="2"/>
      <c r="B1239" s="2"/>
      <c r="C1239" s="2"/>
      <c r="D1239" s="2"/>
      <c r="E1239" s="2"/>
      <c r="F1239" s="2"/>
      <c r="G1239" s="2"/>
      <c r="H1239" s="2"/>
      <c r="I1239" s="2"/>
    </row>
    <row r="1240" spans="1:54" s="23" customFormat="1" ht="13.9" customHeight="1" x14ac:dyDescent="0.4">
      <c r="A1240" s="2"/>
      <c r="B1240" s="2"/>
      <c r="C1240" s="2"/>
      <c r="D1240" s="2"/>
      <c r="E1240" s="2"/>
      <c r="F1240" s="2"/>
      <c r="G1240" s="2"/>
      <c r="H1240" s="2"/>
      <c r="I1240" s="2"/>
    </row>
    <row r="1241" spans="1:54" s="23" customFormat="1" ht="13.9" customHeight="1" x14ac:dyDescent="0.4">
      <c r="A1241" s="2"/>
      <c r="B1241" s="2"/>
      <c r="C1241" s="2"/>
      <c r="D1241" s="2"/>
      <c r="E1241" s="2"/>
      <c r="F1241" s="2"/>
      <c r="G1241" s="2"/>
      <c r="H1241" s="2"/>
      <c r="I1241" s="2"/>
    </row>
    <row r="1242" spans="1:54" s="23" customFormat="1" ht="13.9" customHeight="1" x14ac:dyDescent="0.4">
      <c r="A1242" s="2"/>
      <c r="B1242" s="2"/>
      <c r="C1242" s="2"/>
      <c r="D1242" s="2"/>
      <c r="E1242" s="2"/>
      <c r="F1242" s="2"/>
      <c r="G1242" s="2"/>
      <c r="H1242" s="2"/>
      <c r="I1242" s="2"/>
    </row>
    <row r="1243" spans="1:54" s="23" customFormat="1" ht="13.9" customHeight="1" x14ac:dyDescent="0.4">
      <c r="A1243" s="2"/>
      <c r="B1243" s="2"/>
      <c r="C1243" s="2"/>
      <c r="D1243" s="2"/>
      <c r="E1243" s="2"/>
      <c r="F1243" s="2"/>
      <c r="G1243" s="2"/>
      <c r="H1243" s="2"/>
      <c r="I1243" s="2"/>
    </row>
    <row r="1244" spans="1:54" s="23" customFormat="1" ht="13.9" customHeight="1" x14ac:dyDescent="0.4">
      <c r="A1244" s="2"/>
      <c r="B1244" s="2"/>
      <c r="C1244" s="2"/>
      <c r="D1244" s="2"/>
      <c r="E1244" s="2"/>
      <c r="F1244" s="2"/>
      <c r="G1244" s="2"/>
      <c r="H1244" s="2"/>
      <c r="I1244" s="2"/>
    </row>
    <row r="1245" spans="1:54" s="23" customFormat="1" ht="13.9" customHeight="1" x14ac:dyDescent="0.4">
      <c r="A1245" s="2"/>
      <c r="B1245" s="2"/>
      <c r="C1245" s="2"/>
      <c r="D1245" s="2"/>
      <c r="E1245" s="2"/>
      <c r="F1245" s="2"/>
      <c r="G1245" s="2"/>
      <c r="H1245" s="2"/>
      <c r="I1245" s="2"/>
    </row>
    <row r="1246" spans="1:54" s="23" customFormat="1" ht="13.9" customHeight="1" x14ac:dyDescent="0.4">
      <c r="A1246" s="2"/>
      <c r="B1246" s="2"/>
      <c r="C1246" s="2"/>
      <c r="D1246" s="2"/>
      <c r="E1246" s="2"/>
      <c r="F1246" s="2"/>
      <c r="G1246" s="2"/>
      <c r="H1246" s="2"/>
      <c r="I1246" s="2"/>
    </row>
    <row r="1247" spans="1:54" s="23" customFormat="1" ht="13.9" customHeight="1" x14ac:dyDescent="0.4">
      <c r="A1247" s="2"/>
      <c r="B1247" s="2"/>
      <c r="C1247" s="2"/>
      <c r="D1247" s="2"/>
      <c r="E1247" s="2"/>
      <c r="F1247" s="2"/>
      <c r="G1247" s="2"/>
      <c r="H1247" s="2"/>
      <c r="I1247" s="2"/>
    </row>
    <row r="1248" spans="1:54" s="23" customFormat="1" ht="13.9" customHeight="1" x14ac:dyDescent="0.4">
      <c r="A1248" s="2"/>
      <c r="B1248" s="2"/>
      <c r="C1248" s="2"/>
      <c r="D1248" s="2"/>
      <c r="E1248" s="2"/>
      <c r="F1248" s="2"/>
      <c r="G1248" s="2"/>
      <c r="H1248" s="2"/>
      <c r="I1248" s="2"/>
    </row>
    <row r="1249" spans="1:9" s="23" customFormat="1" ht="13.9" customHeight="1" x14ac:dyDescent="0.4">
      <c r="A1249" s="2"/>
      <c r="B1249" s="2"/>
      <c r="C1249" s="2"/>
      <c r="D1249" s="2"/>
      <c r="E1249" s="2"/>
      <c r="F1249" s="2"/>
      <c r="G1249" s="2"/>
      <c r="H1249" s="2"/>
      <c r="I1249" s="2"/>
    </row>
    <row r="1250" spans="1:9" s="23" customFormat="1" ht="13.9" customHeight="1" x14ac:dyDescent="0.4">
      <c r="A1250" s="2"/>
      <c r="B1250" s="2"/>
      <c r="C1250" s="2"/>
      <c r="D1250" s="2"/>
      <c r="E1250" s="2"/>
      <c r="F1250" s="2"/>
      <c r="G1250" s="2"/>
      <c r="H1250" s="2"/>
      <c r="I1250" s="2"/>
    </row>
    <row r="1251" spans="1:9" s="23" customFormat="1" ht="13.9" customHeight="1" x14ac:dyDescent="0.4">
      <c r="A1251" s="2"/>
      <c r="B1251" s="2"/>
      <c r="C1251" s="2"/>
      <c r="D1251" s="2"/>
      <c r="E1251" s="2"/>
      <c r="F1251" s="2"/>
      <c r="G1251" s="2"/>
      <c r="H1251" s="2"/>
      <c r="I1251" s="2"/>
    </row>
    <row r="1252" spans="1:9" s="23" customFormat="1" ht="13.9" customHeight="1" x14ac:dyDescent="0.4">
      <c r="A1252" s="2"/>
      <c r="B1252" s="2"/>
      <c r="C1252" s="2"/>
      <c r="D1252" s="2"/>
      <c r="E1252" s="2"/>
      <c r="F1252" s="2"/>
      <c r="G1252" s="2"/>
      <c r="H1252" s="2"/>
      <c r="I1252" s="2"/>
    </row>
    <row r="1253" spans="1:9" s="23" customFormat="1" ht="13.9" customHeight="1" x14ac:dyDescent="0.4">
      <c r="A1253" s="2"/>
      <c r="B1253" s="2"/>
      <c r="C1253" s="2"/>
      <c r="D1253" s="2"/>
      <c r="E1253" s="2"/>
      <c r="F1253" s="2"/>
      <c r="G1253" s="2"/>
      <c r="H1253" s="2"/>
      <c r="I1253" s="2"/>
    </row>
    <row r="1254" spans="1:9" s="23" customFormat="1" ht="13.9" customHeight="1" x14ac:dyDescent="0.4">
      <c r="A1254" s="2"/>
      <c r="B1254" s="2"/>
      <c r="C1254" s="2"/>
      <c r="D1254" s="2"/>
      <c r="E1254" s="2"/>
      <c r="F1254" s="2"/>
      <c r="G1254" s="2"/>
      <c r="H1254" s="2"/>
      <c r="I1254" s="2"/>
    </row>
    <row r="1255" spans="1:9" s="23" customFormat="1" ht="13.9" customHeight="1" x14ac:dyDescent="0.4">
      <c r="A1255" s="2"/>
      <c r="B1255" s="2"/>
      <c r="C1255" s="2"/>
      <c r="D1255" s="2"/>
      <c r="E1255" s="2"/>
      <c r="F1255" s="2"/>
      <c r="G1255" s="2"/>
      <c r="H1255" s="2"/>
      <c r="I1255" s="2"/>
    </row>
    <row r="1256" spans="1:9" s="23" customFormat="1" ht="13.9" customHeight="1" x14ac:dyDescent="0.4">
      <c r="A1256" s="2"/>
      <c r="B1256" s="2"/>
      <c r="C1256" s="2"/>
      <c r="D1256" s="2"/>
      <c r="E1256" s="2"/>
      <c r="F1256" s="2"/>
      <c r="G1256" s="2"/>
      <c r="H1256" s="2"/>
      <c r="I1256" s="2"/>
    </row>
    <row r="1257" spans="1:9" s="23" customFormat="1" ht="13.9" customHeight="1" x14ac:dyDescent="0.4">
      <c r="A1257" s="2"/>
      <c r="B1257" s="2"/>
      <c r="C1257" s="2"/>
      <c r="D1257" s="2"/>
      <c r="E1257" s="2"/>
      <c r="F1257" s="2"/>
      <c r="G1257" s="2"/>
      <c r="H1257" s="2"/>
      <c r="I1257" s="2"/>
    </row>
    <row r="1258" spans="1:9" s="23" customFormat="1" ht="13.9" customHeight="1" x14ac:dyDescent="0.4">
      <c r="A1258" s="2"/>
      <c r="B1258" s="2"/>
      <c r="C1258" s="2"/>
      <c r="D1258" s="2"/>
      <c r="E1258" s="2"/>
      <c r="F1258" s="2"/>
      <c r="G1258" s="2"/>
      <c r="H1258" s="2"/>
      <c r="I1258" s="2"/>
    </row>
    <row r="1259" spans="1:9" s="23" customFormat="1" ht="13.9" customHeight="1" x14ac:dyDescent="0.4">
      <c r="A1259" s="2"/>
      <c r="B1259" s="2"/>
      <c r="C1259" s="2"/>
      <c r="D1259" s="2"/>
      <c r="E1259" s="2"/>
      <c r="F1259" s="2"/>
      <c r="G1259" s="2"/>
      <c r="H1259" s="2"/>
      <c r="I1259" s="2"/>
    </row>
    <row r="1260" spans="1:9" s="23" customFormat="1" ht="13.9" customHeight="1" x14ac:dyDescent="0.4">
      <c r="A1260" s="2"/>
      <c r="B1260" s="2"/>
      <c r="C1260" s="2"/>
      <c r="D1260" s="2"/>
      <c r="E1260" s="2"/>
      <c r="F1260" s="2"/>
      <c r="G1260" s="2"/>
      <c r="H1260" s="2"/>
      <c r="I1260" s="2"/>
    </row>
    <row r="1261" spans="1:9" s="23" customFormat="1" ht="13.9" customHeight="1" x14ac:dyDescent="0.4">
      <c r="A1261" s="2"/>
      <c r="B1261" s="2"/>
      <c r="C1261" s="2"/>
      <c r="D1261" s="2"/>
      <c r="E1261" s="2"/>
      <c r="F1261" s="2"/>
      <c r="G1261" s="2"/>
      <c r="H1261" s="2"/>
      <c r="I1261" s="2"/>
    </row>
    <row r="1262" spans="1:9" s="23" customFormat="1" ht="13.9" customHeight="1" x14ac:dyDescent="0.4">
      <c r="A1262" s="2"/>
      <c r="B1262" s="2"/>
      <c r="C1262" s="2"/>
      <c r="D1262" s="2"/>
      <c r="E1262" s="2"/>
      <c r="F1262" s="2"/>
      <c r="G1262" s="2"/>
      <c r="H1262" s="2"/>
      <c r="I1262" s="2"/>
    </row>
    <row r="1263" spans="1:9" s="23" customFormat="1" ht="13.9" customHeight="1" x14ac:dyDescent="0.4">
      <c r="A1263" s="2"/>
      <c r="B1263" s="2"/>
      <c r="C1263" s="2"/>
      <c r="D1263" s="2"/>
      <c r="E1263" s="2"/>
      <c r="F1263" s="2"/>
      <c r="G1263" s="2"/>
      <c r="H1263" s="2"/>
      <c r="I1263" s="2"/>
    </row>
    <row r="1264" spans="1:9" s="23" customFormat="1" ht="13.9" customHeight="1" x14ac:dyDescent="0.4">
      <c r="A1264" s="2"/>
      <c r="B1264" s="2"/>
      <c r="C1264" s="2"/>
      <c r="D1264" s="2"/>
      <c r="E1264" s="2"/>
      <c r="F1264" s="2"/>
      <c r="G1264" s="2"/>
      <c r="H1264" s="2"/>
      <c r="I1264" s="2"/>
    </row>
    <row r="1265" spans="1:9" s="23" customFormat="1" ht="13.9" customHeight="1" x14ac:dyDescent="0.4">
      <c r="A1265" s="2"/>
      <c r="B1265" s="2"/>
      <c r="C1265" s="2"/>
      <c r="D1265" s="2"/>
      <c r="E1265" s="2"/>
      <c r="F1265" s="2"/>
      <c r="G1265" s="2"/>
      <c r="H1265" s="2"/>
      <c r="I1265" s="2"/>
    </row>
    <row r="1266" spans="1:9" s="23" customFormat="1" ht="13.9" customHeight="1" x14ac:dyDescent="0.4">
      <c r="A1266" s="2"/>
      <c r="B1266" s="2"/>
      <c r="C1266" s="2"/>
      <c r="D1266" s="2"/>
      <c r="E1266" s="2"/>
      <c r="F1266" s="2"/>
      <c r="G1266" s="2"/>
      <c r="H1266" s="2"/>
      <c r="I1266" s="2"/>
    </row>
    <row r="1267" spans="1:9" s="23" customFormat="1" ht="13.9" customHeight="1" x14ac:dyDescent="0.4">
      <c r="A1267" s="2"/>
      <c r="B1267" s="2"/>
      <c r="C1267" s="2"/>
      <c r="D1267" s="2"/>
      <c r="E1267" s="2"/>
      <c r="F1267" s="2"/>
      <c r="G1267" s="2"/>
      <c r="H1267" s="2"/>
      <c r="I1267" s="2"/>
    </row>
    <row r="1268" spans="1:9" s="23" customFormat="1" ht="13.9" customHeight="1" x14ac:dyDescent="0.4">
      <c r="A1268" s="2"/>
      <c r="B1268" s="2"/>
      <c r="C1268" s="2"/>
      <c r="D1268" s="2"/>
      <c r="E1268" s="2"/>
      <c r="F1268" s="2"/>
      <c r="G1268" s="2"/>
      <c r="H1268" s="2"/>
      <c r="I1268" s="2"/>
    </row>
    <row r="1269" spans="1:9" s="23" customFormat="1" ht="13.9" customHeight="1" x14ac:dyDescent="0.4">
      <c r="A1269" s="2"/>
      <c r="B1269" s="2"/>
      <c r="C1269" s="2"/>
      <c r="D1269" s="2"/>
      <c r="E1269" s="2"/>
      <c r="F1269" s="2"/>
      <c r="G1269" s="2"/>
      <c r="H1269" s="2"/>
      <c r="I1269" s="2"/>
    </row>
    <row r="1270" spans="1:9" s="23" customFormat="1" ht="13.9" customHeight="1" x14ac:dyDescent="0.4">
      <c r="A1270" s="2"/>
      <c r="B1270" s="2"/>
      <c r="C1270" s="2"/>
      <c r="D1270" s="2"/>
      <c r="E1270" s="2"/>
      <c r="F1270" s="2"/>
      <c r="G1270" s="2"/>
      <c r="H1270" s="2"/>
      <c r="I1270" s="2"/>
    </row>
    <row r="1271" spans="1:9" s="23" customFormat="1" ht="13.9" customHeight="1" x14ac:dyDescent="0.4">
      <c r="A1271" s="2"/>
      <c r="B1271" s="2"/>
      <c r="C1271" s="2"/>
      <c r="D1271" s="2"/>
      <c r="E1271" s="2"/>
      <c r="F1271" s="2"/>
      <c r="G1271" s="2"/>
      <c r="H1271" s="2"/>
      <c r="I1271" s="2"/>
    </row>
    <row r="1272" spans="1:9" s="23" customFormat="1" ht="13.9" customHeight="1" x14ac:dyDescent="0.4">
      <c r="A1272" s="2"/>
      <c r="B1272" s="2"/>
      <c r="C1272" s="2"/>
      <c r="D1272" s="2"/>
      <c r="E1272" s="2"/>
      <c r="F1272" s="2"/>
      <c r="G1272" s="2"/>
      <c r="H1272" s="2"/>
      <c r="I1272" s="2"/>
    </row>
    <row r="1273" spans="1:9" s="23" customFormat="1" ht="13.9" customHeight="1" x14ac:dyDescent="0.4">
      <c r="A1273" s="2"/>
      <c r="B1273" s="2"/>
      <c r="C1273" s="2"/>
      <c r="D1273" s="2"/>
      <c r="E1273" s="2"/>
      <c r="F1273" s="2"/>
      <c r="G1273" s="2"/>
      <c r="H1273" s="2"/>
      <c r="I1273" s="2"/>
    </row>
    <row r="1274" spans="1:9" s="23" customFormat="1" ht="13.9" customHeight="1" x14ac:dyDescent="0.4">
      <c r="A1274" s="2"/>
      <c r="B1274" s="2"/>
      <c r="C1274" s="2"/>
      <c r="D1274" s="2"/>
      <c r="E1274" s="2"/>
      <c r="F1274" s="2"/>
      <c r="G1274" s="2"/>
      <c r="H1274" s="2"/>
      <c r="I1274" s="2"/>
    </row>
    <row r="1275" spans="1:9" s="23" customFormat="1" ht="13.9" customHeight="1" x14ac:dyDescent="0.4">
      <c r="A1275" s="2"/>
      <c r="B1275" s="2"/>
      <c r="C1275" s="2"/>
      <c r="D1275" s="2"/>
      <c r="E1275" s="2"/>
      <c r="F1275" s="2"/>
      <c r="G1275" s="2"/>
      <c r="H1275" s="2"/>
      <c r="I1275" s="2"/>
    </row>
    <row r="1276" spans="1:9" s="23" customFormat="1" ht="13.9" customHeight="1" x14ac:dyDescent="0.4">
      <c r="A1276" s="2"/>
      <c r="B1276" s="2"/>
      <c r="C1276" s="2"/>
      <c r="D1276" s="2"/>
      <c r="E1276" s="2"/>
      <c r="F1276" s="2"/>
      <c r="G1276" s="2"/>
      <c r="H1276" s="2"/>
      <c r="I1276" s="2"/>
    </row>
    <row r="1277" spans="1:9" s="23" customFormat="1" ht="13.9" customHeight="1" x14ac:dyDescent="0.4">
      <c r="A1277" s="2"/>
      <c r="B1277" s="2"/>
      <c r="C1277" s="2"/>
      <c r="D1277" s="2"/>
      <c r="E1277" s="2"/>
      <c r="F1277" s="2"/>
      <c r="G1277" s="2"/>
      <c r="H1277" s="2"/>
      <c r="I1277" s="2"/>
    </row>
    <row r="1278" spans="1:9" s="23" customFormat="1" ht="13.9" customHeight="1" x14ac:dyDescent="0.4">
      <c r="A1278" s="2"/>
      <c r="B1278" s="2"/>
      <c r="C1278" s="2"/>
      <c r="D1278" s="2"/>
      <c r="E1278" s="2"/>
      <c r="F1278" s="2"/>
      <c r="G1278" s="2"/>
      <c r="H1278" s="2"/>
      <c r="I1278" s="2"/>
    </row>
    <row r="1279" spans="1:9" s="23" customFormat="1" ht="13.9" customHeight="1" x14ac:dyDescent="0.4">
      <c r="A1279" s="2"/>
      <c r="B1279" s="2"/>
      <c r="C1279" s="2"/>
      <c r="D1279" s="2"/>
      <c r="E1279" s="2"/>
      <c r="F1279" s="2"/>
      <c r="G1279" s="2"/>
      <c r="H1279" s="2"/>
      <c r="I1279" s="2"/>
    </row>
    <row r="1280" spans="1:9" s="23" customFormat="1" ht="13.9" customHeight="1" x14ac:dyDescent="0.4">
      <c r="A1280" s="2"/>
      <c r="B1280" s="2"/>
      <c r="C1280" s="2"/>
      <c r="D1280" s="2"/>
      <c r="E1280" s="2"/>
      <c r="F1280" s="2"/>
      <c r="G1280" s="2"/>
      <c r="H1280" s="2"/>
      <c r="I1280" s="2"/>
    </row>
    <row r="1281" spans="1:9" s="23" customFormat="1" ht="13.9" customHeight="1" x14ac:dyDescent="0.4">
      <c r="A1281" s="2"/>
      <c r="B1281" s="2"/>
      <c r="C1281" s="2"/>
      <c r="D1281" s="2"/>
      <c r="E1281" s="2"/>
      <c r="F1281" s="2"/>
      <c r="G1281" s="2"/>
      <c r="H1281" s="2"/>
      <c r="I1281" s="2"/>
    </row>
    <row r="1282" spans="1:9" s="23" customFormat="1" ht="13.9" customHeight="1" x14ac:dyDescent="0.4">
      <c r="A1282" s="2"/>
      <c r="B1282" s="2"/>
      <c r="C1282" s="2"/>
      <c r="D1282" s="2"/>
      <c r="E1282" s="2"/>
      <c r="F1282" s="2"/>
      <c r="G1282" s="2"/>
      <c r="H1282" s="2"/>
      <c r="I1282" s="2"/>
    </row>
    <row r="1283" spans="1:9" s="23" customFormat="1" ht="13.9" customHeight="1" x14ac:dyDescent="0.4">
      <c r="A1283" s="2"/>
      <c r="B1283" s="2"/>
      <c r="C1283" s="2"/>
      <c r="D1283" s="2"/>
      <c r="E1283" s="2"/>
      <c r="F1283" s="2"/>
      <c r="G1283" s="2"/>
      <c r="H1283" s="2"/>
      <c r="I1283" s="2"/>
    </row>
    <row r="1284" spans="1:9" s="23" customFormat="1" ht="13.9" customHeight="1" x14ac:dyDescent="0.4">
      <c r="A1284" s="2"/>
      <c r="B1284" s="2"/>
      <c r="C1284" s="2"/>
      <c r="D1284" s="2"/>
      <c r="E1284" s="2"/>
      <c r="F1284" s="2"/>
      <c r="G1284" s="2"/>
      <c r="H1284" s="2"/>
      <c r="I1284" s="2"/>
    </row>
    <row r="1285" spans="1:9" s="23" customFormat="1" ht="13.9" customHeight="1" x14ac:dyDescent="0.4">
      <c r="A1285" s="2"/>
      <c r="B1285" s="2"/>
      <c r="C1285" s="2"/>
      <c r="D1285" s="2"/>
      <c r="E1285" s="2"/>
      <c r="F1285" s="2"/>
      <c r="G1285" s="2"/>
      <c r="H1285" s="2"/>
      <c r="I1285" s="2"/>
    </row>
    <row r="1286" spans="1:9" s="23" customFormat="1" ht="13.9" customHeight="1" x14ac:dyDescent="0.4">
      <c r="A1286" s="2"/>
      <c r="B1286" s="2"/>
      <c r="C1286" s="2"/>
      <c r="D1286" s="2"/>
      <c r="E1286" s="2"/>
      <c r="F1286" s="2"/>
      <c r="G1286" s="2"/>
      <c r="H1286" s="2"/>
      <c r="I1286" s="2"/>
    </row>
    <row r="1287" spans="1:9" s="23" customFormat="1" ht="13.9" customHeight="1" x14ac:dyDescent="0.4">
      <c r="A1287" s="2"/>
      <c r="B1287" s="2"/>
      <c r="C1287" s="2"/>
      <c r="D1287" s="2"/>
      <c r="E1287" s="2"/>
      <c r="F1287" s="2"/>
      <c r="G1287" s="2"/>
      <c r="H1287" s="2"/>
      <c r="I1287" s="2"/>
    </row>
    <row r="1288" spans="1:9" s="23" customFormat="1" ht="13.9" customHeight="1" x14ac:dyDescent="0.4">
      <c r="A1288" s="2"/>
      <c r="B1288" s="2"/>
      <c r="C1288" s="2"/>
      <c r="D1288" s="2"/>
      <c r="E1288" s="2"/>
      <c r="F1288" s="2"/>
      <c r="G1288" s="2"/>
      <c r="H1288" s="2"/>
      <c r="I1288" s="2"/>
    </row>
    <row r="1289" spans="1:9" s="23" customFormat="1" ht="13.9" customHeight="1" x14ac:dyDescent="0.4">
      <c r="A1289" s="2"/>
      <c r="B1289" s="2"/>
      <c r="C1289" s="2"/>
      <c r="D1289" s="2"/>
      <c r="E1289" s="2"/>
      <c r="F1289" s="2"/>
      <c r="G1289" s="2"/>
      <c r="H1289" s="2"/>
      <c r="I1289" s="2"/>
    </row>
    <row r="1290" spans="1:9" s="23" customFormat="1" ht="13.9" customHeight="1" x14ac:dyDescent="0.4">
      <c r="A1290" s="2"/>
      <c r="B1290" s="2"/>
      <c r="C1290" s="2"/>
      <c r="D1290" s="2"/>
      <c r="E1290" s="2"/>
      <c r="F1290" s="2"/>
      <c r="G1290" s="2"/>
      <c r="H1290" s="2"/>
      <c r="I1290" s="2"/>
    </row>
    <row r="1291" spans="1:9" s="23" customFormat="1" ht="13.9" customHeight="1" x14ac:dyDescent="0.4">
      <c r="A1291" s="2"/>
      <c r="B1291" s="2"/>
      <c r="C1291" s="2"/>
      <c r="D1291" s="2"/>
      <c r="E1291" s="2"/>
      <c r="F1291" s="2"/>
      <c r="G1291" s="2"/>
      <c r="H1291" s="2"/>
      <c r="I1291" s="2"/>
    </row>
    <row r="1292" spans="1:9" s="23" customFormat="1" ht="13.9" customHeight="1" x14ac:dyDescent="0.4">
      <c r="A1292" s="2"/>
      <c r="B1292" s="2"/>
      <c r="C1292" s="2"/>
      <c r="D1292" s="2"/>
      <c r="E1292" s="2"/>
      <c r="F1292" s="2"/>
      <c r="G1292" s="2"/>
      <c r="H1292" s="2"/>
      <c r="I1292" s="2"/>
    </row>
    <row r="1293" spans="1:9" s="23" customFormat="1" ht="13.9" customHeight="1" x14ac:dyDescent="0.4">
      <c r="A1293" s="2"/>
      <c r="B1293" s="2"/>
      <c r="C1293" s="2"/>
      <c r="D1293" s="2"/>
      <c r="E1293" s="2"/>
      <c r="F1293" s="2"/>
      <c r="G1293" s="2"/>
      <c r="H1293" s="2"/>
      <c r="I1293" s="2"/>
    </row>
    <row r="1294" spans="1:9" s="23" customFormat="1" ht="13.9" customHeight="1" x14ac:dyDescent="0.4">
      <c r="A1294" s="2"/>
      <c r="B1294" s="2"/>
      <c r="C1294" s="2"/>
      <c r="D1294" s="2"/>
      <c r="E1294" s="2"/>
      <c r="F1294" s="2"/>
      <c r="G1294" s="2"/>
      <c r="H1294" s="2"/>
      <c r="I1294" s="2"/>
    </row>
    <row r="1295" spans="1:9" s="23" customFormat="1" ht="13.9" customHeight="1" x14ac:dyDescent="0.4">
      <c r="A1295" s="2"/>
      <c r="B1295" s="2"/>
      <c r="C1295" s="2"/>
      <c r="D1295" s="2"/>
      <c r="E1295" s="2"/>
      <c r="F1295" s="2"/>
      <c r="G1295" s="2"/>
      <c r="H1295" s="2"/>
      <c r="I1295" s="2"/>
    </row>
    <row r="1296" spans="1:9" s="23" customFormat="1" ht="13.9" customHeight="1" x14ac:dyDescent="0.4">
      <c r="A1296" s="2"/>
      <c r="B1296" s="2"/>
      <c r="C1296" s="2"/>
      <c r="D1296" s="2"/>
      <c r="E1296" s="2"/>
      <c r="F1296" s="2"/>
      <c r="G1296" s="2"/>
      <c r="H1296" s="2"/>
      <c r="I1296" s="2"/>
    </row>
    <row r="1297" spans="1:9" s="23" customFormat="1" ht="13.9" customHeight="1" x14ac:dyDescent="0.4">
      <c r="A1297" s="2"/>
      <c r="B1297" s="2"/>
      <c r="C1297" s="2"/>
      <c r="D1297" s="2"/>
      <c r="E1297" s="2"/>
      <c r="F1297" s="2"/>
      <c r="G1297" s="2"/>
      <c r="H1297" s="2"/>
      <c r="I1297" s="2"/>
    </row>
    <row r="1298" spans="1:9" s="23" customFormat="1" ht="13.9" customHeight="1" x14ac:dyDescent="0.4">
      <c r="A1298" s="2"/>
      <c r="B1298" s="2"/>
      <c r="C1298" s="2"/>
      <c r="D1298" s="2"/>
      <c r="E1298" s="2"/>
      <c r="F1298" s="2"/>
      <c r="G1298" s="2"/>
      <c r="H1298" s="2"/>
      <c r="I1298" s="2"/>
    </row>
    <row r="1299" spans="1:9" s="23" customFormat="1" ht="13.9" customHeight="1" x14ac:dyDescent="0.4">
      <c r="A1299" s="2"/>
      <c r="B1299" s="2"/>
      <c r="C1299" s="2"/>
      <c r="D1299" s="2"/>
      <c r="E1299" s="2"/>
      <c r="F1299" s="2"/>
      <c r="G1299" s="2"/>
      <c r="H1299" s="2"/>
      <c r="I1299" s="2"/>
    </row>
    <row r="1300" spans="1:9" s="23" customFormat="1" ht="13.9" customHeight="1" x14ac:dyDescent="0.4">
      <c r="A1300" s="2"/>
      <c r="B1300" s="2"/>
      <c r="C1300" s="2"/>
      <c r="D1300" s="2"/>
      <c r="E1300" s="2"/>
      <c r="F1300" s="2"/>
      <c r="G1300" s="2"/>
      <c r="H1300" s="2"/>
      <c r="I1300" s="2"/>
    </row>
    <row r="1301" spans="1:9" ht="13.9" customHeight="1" x14ac:dyDescent="0.4"/>
    <row r="1302" spans="1:9" ht="13.9" customHeight="1" x14ac:dyDescent="0.4"/>
    <row r="1303" spans="1:9" ht="13.9" customHeight="1" x14ac:dyDescent="0.4"/>
    <row r="1304" spans="1:9" ht="13.9" customHeight="1" x14ac:dyDescent="0.4"/>
    <row r="1305" spans="1:9" ht="13.9" customHeight="1" x14ac:dyDescent="0.4"/>
    <row r="1306" spans="1:9" ht="13.9" customHeight="1" x14ac:dyDescent="0.4"/>
    <row r="1307" spans="1:9" ht="13.9" customHeight="1" x14ac:dyDescent="0.4"/>
    <row r="1308" spans="1:9" ht="13.9" customHeight="1" x14ac:dyDescent="0.4"/>
    <row r="1309" spans="1:9" ht="13.9" customHeight="1" x14ac:dyDescent="0.4"/>
    <row r="1310" spans="1:9" ht="13.9" customHeight="1" x14ac:dyDescent="0.4"/>
    <row r="1311" spans="1:9" ht="13.9" customHeight="1" x14ac:dyDescent="0.4"/>
    <row r="1312" spans="1:9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04Dk0RnrTAa4wO02e7YPC8paFNhfrowB3Sjo8UlykBc6LWQu1Eoq6xtPpkcfAXjupNeD3oueu3aTN0iYpy0D2w==" saltValue="ncRvZDIVb/10uUsGCpmY7w==" spinCount="100000" sheet="1" formatCells="0" formatColumns="0" formatRows="0"/>
  <mergeCells count="2">
    <mergeCell ref="B1:C1"/>
    <mergeCell ref="D1:F1"/>
  </mergeCells>
  <phoneticPr fontId="1"/>
  <hyperlinks>
    <hyperlink ref="E10" location="目次!D19" display="目次!D19" xr:uid="{7CB03E30-32E4-4A13-9551-BB0A0B670017}"/>
    <hyperlink ref="I1" location="目次!A1" display="目次!A1" xr:uid="{45235CF0-29B1-4CD8-959C-4A575C6B680B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9FFA6-8932-44C3-9E5A-BEFAD55C752C}">
  <sheetPr codeName="Sheet30">
    <tabColor theme="5" tint="0.79998168889431442"/>
  </sheetPr>
  <dimension ref="A1:J1384"/>
  <sheetViews>
    <sheetView topLeftCell="A3" zoomScale="96" zoomScaleNormal="96" workbookViewId="0">
      <selection activeCell="F10" sqref="F10:I11"/>
    </sheetView>
  </sheetViews>
  <sheetFormatPr defaultColWidth="3.625" defaultRowHeight="12" x14ac:dyDescent="0.4"/>
  <cols>
    <col min="1" max="9" width="27.5" style="2" customWidth="1"/>
    <col min="10" max="16384" width="3.625" style="1"/>
  </cols>
  <sheetData>
    <row r="1" spans="1:9" s="2" customFormat="1" ht="55.15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"４： "&amp;目次!D9</f>
        <v xml:space="preserve">４： </v>
      </c>
      <c r="E1" s="173"/>
      <c r="F1" s="173"/>
      <c r="G1" s="160" t="str" cm="1">
        <f t="array" aca="1" ref="G1" ca="1">RIGHT(CELL("filename",A1),LEN(CELL("filename",A1))-FIND("]",CELL("filename",A1)))</f>
        <v>4-5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4-5-4-4_StepOne</v>
      </c>
      <c r="B2" s="66" t="str">
        <f ca="1">$G$1&amp;"-4-5"&amp;"_StepOne"</f>
        <v>4-5-4-5_StepOne</v>
      </c>
      <c r="C2" s="67" t="str">
        <f ca="1">$G$1&amp;"-4-6"&amp;"_StepOne"</f>
        <v>4-5-4-6_StepOne</v>
      </c>
      <c r="D2" s="85" t="str">
        <f ca="1">$G$1&amp;"-5-4"&amp;"_StepOne"</f>
        <v>4-5-5-4_StepOne</v>
      </c>
      <c r="E2" s="86" t="str">
        <f ca="1">$G$1&amp;"-5-5"&amp;"_StepOne"</f>
        <v>4-5-5-5_StepOne</v>
      </c>
      <c r="F2" s="67" t="str">
        <f ca="1">$G$1&amp;"-5-6"&amp;"_StepOne"</f>
        <v>4-5-5-6_StepOne</v>
      </c>
      <c r="G2" s="62" t="str">
        <f ca="1">$G$1&amp;"-6-4"&amp;"_StepOne"</f>
        <v>4-5-6-4_StepOne</v>
      </c>
      <c r="H2" s="66" t="str">
        <f ca="1">$G$1&amp;"-6-5"&amp;"_StepOne"</f>
        <v>4-5-6-5_StepOne</v>
      </c>
      <c r="I2" s="67" t="str">
        <f ca="1">$G$1&amp;"-6-6"&amp;"_StepOne"</f>
        <v>4-5-6-6_StepOne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4-5-4-3_StepOne</v>
      </c>
      <c r="B4" s="57" t="str">
        <f ca="1">HYPERLINK("#D8",$G$1&amp;"-4 up")</f>
        <v>4-5-4 up</v>
      </c>
      <c r="C4" s="68" t="str">
        <f ca="1">$G$1&amp;"-4-7"&amp;"_StepOne"</f>
        <v>4-5-4-7_StepOne</v>
      </c>
      <c r="D4" s="81" t="str">
        <f ca="1">$G$1&amp;"-5-3"&amp;"_StepOne"</f>
        <v>4-5-5-3_StepOne</v>
      </c>
      <c r="E4" s="56" t="str">
        <f ca="1">HYPERLINK("#E8",$G$1&amp;"-5 up")</f>
        <v>4-5-5 up</v>
      </c>
      <c r="F4" s="84" t="str">
        <f ca="1">$G$1&amp;"-5-7"&amp;"_StepOne"</f>
        <v>4-5-5-7_StepOne</v>
      </c>
      <c r="G4" s="81" t="str">
        <f ca="1">$G$1&amp;"-6-3"&amp;"_StepOne"</f>
        <v>4-5-6-3_StepOne</v>
      </c>
      <c r="H4" s="57" t="str">
        <f ca="1">HYPERLINK("#F8",$G$1&amp;"-6 up")</f>
        <v>4-5-6 up</v>
      </c>
      <c r="I4" s="68" t="str">
        <f ca="1">$G$1&amp;"-6-7"&amp;"_StepOne"</f>
        <v>4-5-6-7_StepOne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4-5-4-2_StepOne</v>
      </c>
      <c r="B6" s="73" t="str">
        <f ca="1">$G$1&amp;"-4-1"&amp;"_StepOne"</f>
        <v>4-5-4-1_StepOne</v>
      </c>
      <c r="C6" s="84" t="str">
        <f ca="1">$G$1&amp;"-4-8"&amp;"_StepOne"</f>
        <v>4-5-4-8_StepOne</v>
      </c>
      <c r="D6" s="81" t="str">
        <f ca="1">$G$1&amp;"-5-2"&amp;"_StepOne"</f>
        <v>4-5-5-2_StepOne</v>
      </c>
      <c r="E6" s="78" t="str">
        <f ca="1">$G$1&amp;"-5-1"&amp;"_StepOne"</f>
        <v>4-5-5-1_StepOne</v>
      </c>
      <c r="F6" s="69" t="str">
        <f ca="1">$G$1&amp;"-5-8"&amp;"_StepOne"</f>
        <v>4-5-5-8_StepOne</v>
      </c>
      <c r="G6" s="88" t="str">
        <f ca="1">$G$1&amp;"-6-2"&amp;"_StepOne"</f>
        <v>4-5-6-2_StepOne</v>
      </c>
      <c r="H6" s="87" t="str">
        <f ca="1">$G$1&amp;"-6-1"&amp;"_StepOne"</f>
        <v>4-5-6-1_StepOne</v>
      </c>
      <c r="I6" s="89" t="str">
        <f ca="1">$G$1&amp;"-6-8"&amp;"_StepOne"</f>
        <v>4-5-6-8_StepOne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4-5-3-4_StepOne</v>
      </c>
      <c r="B8" s="82" t="str">
        <f ca="1">$G$1&amp;"-3-5"&amp;"_StepOne"</f>
        <v>4-5-3-5_StepOne</v>
      </c>
      <c r="C8" s="83" t="str">
        <f ca="1">$G$1&amp;"-3-6"&amp;"_StepOne"</f>
        <v>4-5-3-6_StepOne</v>
      </c>
      <c r="D8" s="71" t="str">
        <f ca="1">HYPERLINK("#B4",$G$1&amp;"-4"&amp;" down")</f>
        <v>4-5-4 down</v>
      </c>
      <c r="E8" s="72" t="str">
        <f ca="1">HYPERLINK("#E4",$G$1&amp;"-5"&amp;" down")</f>
        <v>4-5-5 down</v>
      </c>
      <c r="F8" s="58" t="str">
        <f ca="1">HYPERLINK("#H4",$G$1&amp;"-6"&amp;" down")</f>
        <v>4-5-6 down</v>
      </c>
      <c r="G8" s="77" t="str">
        <f ca="1">$G$1&amp;"-7-4"&amp;"_StepOne"</f>
        <v>4-5-7-4_StepOne</v>
      </c>
      <c r="H8" s="87" t="str">
        <f ca="1">$G$1&amp;"-7-5"&amp;"_StepOne"</f>
        <v>4-5-7-5_StepOne</v>
      </c>
      <c r="I8" s="67" t="str">
        <f ca="1">$G$1&amp;"-7-6"&amp;"_StepOne"</f>
        <v>4-5-7-6_StepOne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4-5-3-3_StepOne</v>
      </c>
      <c r="B10" s="57" t="str">
        <f ca="1">HYPERLINK("#D10",$G$1&amp;"-3 up")</f>
        <v>4-5-3 up</v>
      </c>
      <c r="C10" s="68" t="str">
        <f ca="1">$G$1&amp;"-3-7"&amp;"_StepOne"</f>
        <v>4-5-3-7_StepOne</v>
      </c>
      <c r="D10" s="70" t="str">
        <f ca="1">HYPERLINK("#B10",$G$1&amp;"-3"&amp;" down")</f>
        <v>4-5-3 down</v>
      </c>
      <c r="E10" s="96" t="str">
        <f ca="1">$G$1&amp;" up"</f>
        <v>4-5 up</v>
      </c>
      <c r="F10" s="59" t="str">
        <f ca="1">HYPERLINK("#H10",$G$1&amp;"-7"&amp;" down")</f>
        <v>4-5-7 down</v>
      </c>
      <c r="G10" s="90" t="str">
        <f ca="1">$G$1&amp;"-7-3"&amp;"_StepOne"</f>
        <v>4-5-7-3_StepOne</v>
      </c>
      <c r="H10" s="56" t="str">
        <f ca="1">HYPERLINK("#F10",$G$1&amp;"-7 up")</f>
        <v>4-5-7 up</v>
      </c>
      <c r="I10" s="68" t="str">
        <f ca="1">$G$1&amp;"-7-7"&amp;"_StepOne"</f>
        <v>4-5-7-7_StepOne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IF(目次!B3="","",目次!B3)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4-5-3-2_StepOne</v>
      </c>
      <c r="B12" s="79" t="str">
        <f ca="1">$G$1&amp;"-3-1"&amp;"_StepOne"</f>
        <v>4-5-3-1_StepOne</v>
      </c>
      <c r="C12" s="69" t="str">
        <f ca="1">$G$1&amp;"-3-8"&amp;"_StepOne"</f>
        <v>4-5-3-8_StepOne</v>
      </c>
      <c r="D12" s="70" t="str">
        <f ca="1">HYPERLINK("#B16",$G$1&amp;"-2"&amp;" down")</f>
        <v>4-5-2 down</v>
      </c>
      <c r="E12" s="55" t="str">
        <f ca="1">HYPERLINK("#E16",$G$1&amp;"-1"&amp;" down")</f>
        <v>4-5-1 down</v>
      </c>
      <c r="F12" s="59" t="str">
        <f ca="1">HYPERLINK("#H16",$G$1&amp;"-8"&amp;" down")</f>
        <v>4-5-8 down</v>
      </c>
      <c r="G12" s="77" t="str">
        <f ca="1">$G$1&amp;"-7-2"&amp;"_StepOne"</f>
        <v>4-5-7-2_StepOne</v>
      </c>
      <c r="H12" s="63" t="str">
        <f ca="1">$G$1&amp;"-7-1"&amp;"_StepOne"</f>
        <v>4-5-7-1_StepOne</v>
      </c>
      <c r="I12" s="69" t="str">
        <f ca="1">$G$1&amp;"-7-8"&amp;"_StepOne"</f>
        <v>4-5-7-8_StepOne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4-5-2-4_StepOne</v>
      </c>
      <c r="B14" s="63" t="str">
        <f ca="1">$G$1&amp;"-2-5"&amp;"_StepOne"</f>
        <v>4-5-2-5_StepOne</v>
      </c>
      <c r="C14" s="77" t="str">
        <f ca="1">$G$1&amp;"-2-6"&amp;"_StepOne"</f>
        <v>4-5-2-6_StepOne</v>
      </c>
      <c r="D14" s="62" t="str">
        <f ca="1">$G$1&amp;"-1-4"&amp;"_StepOne"</f>
        <v>4-5-1-4_StepOne</v>
      </c>
      <c r="E14" s="66" t="str">
        <f ca="1">$G$1&amp;"-1-5"&amp;"_StepOne"</f>
        <v>4-5-1-5_StepOne</v>
      </c>
      <c r="F14" s="67" t="str">
        <f ca="1">$G$1&amp;"-1-6"&amp;"_StepOne"</f>
        <v>4-5-1-6_StepOne</v>
      </c>
      <c r="G14" s="85" t="str">
        <f ca="1">$G$1&amp;"-8-4"&amp;"_StepOne"</f>
        <v>4-5-8-4_StepOne</v>
      </c>
      <c r="H14" s="82" t="str">
        <f ca="1">$G$1&amp;"-8-5"&amp;"_StepOne"</f>
        <v>4-5-8-5_StepOne</v>
      </c>
      <c r="I14" s="89" t="str">
        <f ca="1">$G$1&amp;"-8-6"&amp;"_StepOne"</f>
        <v>4-5-8-6_StepOne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4-5-2-3_StepOne</v>
      </c>
      <c r="B16" s="57" t="str">
        <f ca="1">HYPERLINK("#D12",$G$1&amp;"-2 up")</f>
        <v>4-5-2 up</v>
      </c>
      <c r="C16" s="77" t="str">
        <f ca="1">$G$1&amp;"-2-7"&amp;"_StepOne"</f>
        <v>4-5-2-7_StepOne</v>
      </c>
      <c r="D16" s="65" t="str">
        <f ca="1">$G$1&amp;"-1-3"&amp;"_StepOne"</f>
        <v>4-5-1-3_StepOne</v>
      </c>
      <c r="E16" s="56" t="str">
        <f ca="1">HYPERLINK("#E12",$G$1&amp;"-1"&amp;" up")</f>
        <v>4-5-1 up</v>
      </c>
      <c r="F16" s="68" t="str">
        <f ca="1">$G$1&amp;"-1-7"&amp;"_StepOne"</f>
        <v>4-5-1-7_StepOne</v>
      </c>
      <c r="G16" s="65" t="str">
        <f ca="1">$G$1&amp;"-8-3"&amp;"_StepOne"</f>
        <v>4-5-8-3_StepOne</v>
      </c>
      <c r="H16" s="57" t="str">
        <f ca="1">HYPERLINK("#F12",$G$1&amp;"-8 up")</f>
        <v>4-5-8 up</v>
      </c>
      <c r="I16" s="68" t="str">
        <f ca="1">$G$1&amp;"-8-7"&amp;"_StepOne"</f>
        <v>4-5-8-7_StepOne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4-5-2-2_StepOne</v>
      </c>
      <c r="B18" s="73" t="str">
        <f ca="1">$G$1&amp;"-2-1"&amp;"_StepOne"</f>
        <v>4-5-2-1_StepOne</v>
      </c>
      <c r="C18" s="78" t="str">
        <f ca="1">$G$1&amp;"-2-8"&amp;"_StepOne"</f>
        <v>4-5-2-8_StepOne</v>
      </c>
      <c r="D18" s="64" t="str">
        <f ca="1">$G$1&amp;"-1-2"&amp;"_StepOne"</f>
        <v>4-5-1-2_StepOne</v>
      </c>
      <c r="E18" s="63" t="str">
        <f ca="1">$G$1&amp;"-1-1"&amp;"_StepOne"</f>
        <v>4-5-1-1_StepOne</v>
      </c>
      <c r="F18" s="69" t="str">
        <f ca="1">$G$1&amp;"-1-8"&amp;"_StepOne"</f>
        <v>4-5-1-8_StepOne</v>
      </c>
      <c r="G18" s="80" t="str">
        <f ca="1">$G$1&amp;"-8-2"&amp;"_StepOne"</f>
        <v>4-5-8-2_StepOne</v>
      </c>
      <c r="H18" s="63" t="str">
        <f ca="1">$G$1&amp;"-8-1"&amp;"_StepOne"</f>
        <v>4-5-8-1_StepOne</v>
      </c>
      <c r="I18" s="69" t="str">
        <f ca="1">$G$1&amp;"-8-8"&amp;"_StepOne"</f>
        <v>4-5-8-8_StepOne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Xv/TbwjurJU0fdoI/F11vLFAvmno3iumQdd0PFJkW6GO+IPClBreiRvvX25yBqzMU7E0ZR8tZFJjzGz3lJKkQA==" saltValue="Etume7cJf5nCFHA716OlMw==" spinCount="100000" sheet="1" formatCells="0" formatColumns="0" formatRows="0"/>
  <mergeCells count="2">
    <mergeCell ref="B1:C1"/>
    <mergeCell ref="D1:F1"/>
  </mergeCells>
  <phoneticPr fontId="1"/>
  <hyperlinks>
    <hyperlink ref="E10" location="目次!B3" display="目次!B3" xr:uid="{57F47725-2678-4BF3-9F96-C4B65B60AFDC}"/>
    <hyperlink ref="I1" location="目次!A1" display="目次!A1" xr:uid="{377B933D-7BD2-4A0F-9E98-0D46E7CCAE5D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C1EC1-7884-4DD1-B1E0-16D17BE3A6FE}">
  <sheetPr codeName="Sheet31">
    <tabColor theme="5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125" style="2" customWidth="1"/>
    <col min="10" max="16384" width="3.625" style="1"/>
  </cols>
  <sheetData>
    <row r="1" spans="1:9" s="2" customFormat="1" ht="53.25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"４： "&amp;目次!D9</f>
        <v xml:space="preserve">４： </v>
      </c>
      <c r="E1" s="173"/>
      <c r="F1" s="173"/>
      <c r="G1" s="160" t="str" cm="1">
        <f t="array" aca="1" ref="G1" ca="1">RIGHT(CELL("filename",A1),LEN(CELL("filename",A1))-FIND("]",CELL("filename",A1)))</f>
        <v>4-6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4-6-4-4_StepOne</v>
      </c>
      <c r="B2" s="66" t="str">
        <f ca="1">$G$1&amp;"-4-5"&amp;"_StepOne"</f>
        <v>4-6-4-5_StepOne</v>
      </c>
      <c r="C2" s="67" t="str">
        <f ca="1">$G$1&amp;"-4-6"&amp;"_StepOne"</f>
        <v>4-6-4-6_StepOne</v>
      </c>
      <c r="D2" s="85" t="str">
        <f ca="1">$G$1&amp;"-5-4"&amp;"_StepOne"</f>
        <v>4-6-5-4_StepOne</v>
      </c>
      <c r="E2" s="86" t="str">
        <f ca="1">$G$1&amp;"-5-5"&amp;"_StepOne"</f>
        <v>4-6-5-5_StepOne</v>
      </c>
      <c r="F2" s="67" t="str">
        <f ca="1">$G$1&amp;"-5-6"&amp;"_StepOne"</f>
        <v>4-6-5-6_StepOne</v>
      </c>
      <c r="G2" s="62" t="str">
        <f ca="1">$G$1&amp;"-6-4"&amp;"_StepOne"</f>
        <v>4-6-6-4_StepOne</v>
      </c>
      <c r="H2" s="66" t="str">
        <f ca="1">$G$1&amp;"-6-5"&amp;"_StepOne"</f>
        <v>4-6-6-5_StepOne</v>
      </c>
      <c r="I2" s="67" t="str">
        <f ca="1">$G$1&amp;"-6-6"&amp;"_StepOne"</f>
        <v>4-6-6-6_StepOne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4-6-4-3_StepOne</v>
      </c>
      <c r="B4" s="57" t="str">
        <f ca="1">HYPERLINK("#D8",$G$1&amp;"-4 up")</f>
        <v>4-6-4 up</v>
      </c>
      <c r="C4" s="68" t="str">
        <f ca="1">$G$1&amp;"-4-7"&amp;"_StepOne"</f>
        <v>4-6-4-7_StepOne</v>
      </c>
      <c r="D4" s="81" t="str">
        <f ca="1">$G$1&amp;"-5-3"&amp;"_StepOne"</f>
        <v>4-6-5-3_StepOne</v>
      </c>
      <c r="E4" s="56" t="str">
        <f ca="1">HYPERLINK("#E8",$G$1&amp;"-5 up")</f>
        <v>4-6-5 up</v>
      </c>
      <c r="F4" s="84" t="str">
        <f ca="1">$G$1&amp;"-5-7"&amp;"_StepOne"</f>
        <v>4-6-5-7_StepOne</v>
      </c>
      <c r="G4" s="81" t="str">
        <f ca="1">$G$1&amp;"-6-3"&amp;"_StepOne"</f>
        <v>4-6-6-3_StepOne</v>
      </c>
      <c r="H4" s="57" t="str">
        <f ca="1">HYPERLINK("#F8",$G$1&amp;"-6 up")</f>
        <v>4-6-6 up</v>
      </c>
      <c r="I4" s="68" t="str">
        <f ca="1">$G$1&amp;"-6-7"&amp;"_StepOne"</f>
        <v>4-6-6-7_StepOne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4-6-4-2_StepOne</v>
      </c>
      <c r="B6" s="73" t="str">
        <f ca="1">$G$1&amp;"-4-1"&amp;"_StepOne"</f>
        <v>4-6-4-1_StepOne</v>
      </c>
      <c r="C6" s="84" t="str">
        <f ca="1">$G$1&amp;"-4-8"&amp;"_StepOne"</f>
        <v>4-6-4-8_StepOne</v>
      </c>
      <c r="D6" s="81" t="str">
        <f ca="1">$G$1&amp;"-5-2"&amp;"_StepOne"</f>
        <v>4-6-5-2_StepOne</v>
      </c>
      <c r="E6" s="78" t="str">
        <f ca="1">$G$1&amp;"-5-1"&amp;"_StepOne"</f>
        <v>4-6-5-1_StepOne</v>
      </c>
      <c r="F6" s="69" t="str">
        <f ca="1">$G$1&amp;"-5-8"&amp;"_StepOne"</f>
        <v>4-6-5-8_StepOne</v>
      </c>
      <c r="G6" s="88" t="str">
        <f ca="1">$G$1&amp;"-6-2"&amp;"_StepOne"</f>
        <v>4-6-6-2_StepOne</v>
      </c>
      <c r="H6" s="87" t="str">
        <f ca="1">$G$1&amp;"-6-1"&amp;"_StepOne"</f>
        <v>4-6-6-1_StepOne</v>
      </c>
      <c r="I6" s="89" t="str">
        <f ca="1">$G$1&amp;"-6-8"&amp;"_StepOne"</f>
        <v>4-6-6-8_StepOne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4-6-3-4_StepOne</v>
      </c>
      <c r="B8" s="82" t="str">
        <f ca="1">$G$1&amp;"-3-5"&amp;"_StepOne"</f>
        <v>4-6-3-5_StepOne</v>
      </c>
      <c r="C8" s="83" t="str">
        <f ca="1">$G$1&amp;"-3-6"&amp;"_StepOne"</f>
        <v>4-6-3-6_StepOne</v>
      </c>
      <c r="D8" s="71" t="str">
        <f ca="1">HYPERLINK("#B4",$G$1&amp;"-4"&amp;" down")</f>
        <v>4-6-4 down</v>
      </c>
      <c r="E8" s="72" t="str">
        <f ca="1">HYPERLINK("#E4",$G$1&amp;"-5"&amp;" down")</f>
        <v>4-6-5 down</v>
      </c>
      <c r="F8" s="58" t="str">
        <f ca="1">HYPERLINK("#H4",$G$1&amp;"-6"&amp;" down")</f>
        <v>4-6-6 down</v>
      </c>
      <c r="G8" s="77" t="str">
        <f ca="1">$G$1&amp;"-7-4"&amp;"_StepOne"</f>
        <v>4-6-7-4_StepOne</v>
      </c>
      <c r="H8" s="87" t="str">
        <f ca="1">$G$1&amp;"-7-5"&amp;"_StepOne"</f>
        <v>4-6-7-5_StepOne</v>
      </c>
      <c r="I8" s="67" t="str">
        <f ca="1">$G$1&amp;"-7-6"&amp;"_StepOne"</f>
        <v>4-6-7-6_StepOne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4-6-3-3_StepOne</v>
      </c>
      <c r="B10" s="57" t="str">
        <f ca="1">HYPERLINK("#D10",$G$1&amp;"-3 up")</f>
        <v>4-6-3 up</v>
      </c>
      <c r="C10" s="68" t="str">
        <f ca="1">$G$1&amp;"-3-7"&amp;"_StepOne"</f>
        <v>4-6-3-7_StepOne</v>
      </c>
      <c r="D10" s="70" t="str">
        <f ca="1">HYPERLINK("#B10",$G$1&amp;"-3"&amp;" down")</f>
        <v>4-6-3 down</v>
      </c>
      <c r="E10" s="96" t="str">
        <f ca="1">$G$1&amp;" up"</f>
        <v>4-6 up</v>
      </c>
      <c r="F10" s="59" t="str">
        <f ca="1">HYPERLINK("#H10",$G$1&amp;"-7"&amp;" down")</f>
        <v>4-6-7 down</v>
      </c>
      <c r="G10" s="90" t="str">
        <f ca="1">$G$1&amp;"-7-3"&amp;"_StepOne"</f>
        <v>4-6-7-3_StepOne</v>
      </c>
      <c r="H10" s="56" t="str">
        <f ca="1">HYPERLINK("#F10",$G$1&amp;"-7 up")</f>
        <v>4-6-7 up</v>
      </c>
      <c r="I10" s="68" t="str">
        <f ca="1">$G$1&amp;"-7-7"&amp;"_StepOne"</f>
        <v>4-6-7-7_StepOne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IF(目次!C3="","",目次!C3)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4-6-3-2_StepOne</v>
      </c>
      <c r="B12" s="79" t="str">
        <f ca="1">$G$1&amp;"-3-1"&amp;"_StepOne"</f>
        <v>4-6-3-1_StepOne</v>
      </c>
      <c r="C12" s="69" t="str">
        <f ca="1">$G$1&amp;"-3-8"&amp;"_StepOne"</f>
        <v>4-6-3-8_StepOne</v>
      </c>
      <c r="D12" s="70" t="str">
        <f ca="1">HYPERLINK("#B16",$G$1&amp;"-2"&amp;" down")</f>
        <v>4-6-2 down</v>
      </c>
      <c r="E12" s="55" t="str">
        <f ca="1">HYPERLINK("#E16",$G$1&amp;"-1"&amp;" down")</f>
        <v>4-6-1 down</v>
      </c>
      <c r="F12" s="59" t="str">
        <f ca="1">HYPERLINK("#H16",$G$1&amp;"-8"&amp;" down")</f>
        <v>4-6-8 down</v>
      </c>
      <c r="G12" s="77" t="str">
        <f ca="1">$G$1&amp;"-7-2"&amp;"_StepOne"</f>
        <v>4-6-7-2_StepOne</v>
      </c>
      <c r="H12" s="63" t="str">
        <f ca="1">$G$1&amp;"-7-1"&amp;"_StepOne"</f>
        <v>4-6-7-1_StepOne</v>
      </c>
      <c r="I12" s="69" t="str">
        <f ca="1">$G$1&amp;"-7-8"&amp;"_StepOne"</f>
        <v>4-6-7-8_StepOne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4-6-2-4_StepOne</v>
      </c>
      <c r="B14" s="63" t="str">
        <f ca="1">$G$1&amp;"-2-5"&amp;"_StepOne"</f>
        <v>4-6-2-5_StepOne</v>
      </c>
      <c r="C14" s="77" t="str">
        <f ca="1">$G$1&amp;"-2-6"&amp;"_StepOne"</f>
        <v>4-6-2-6_StepOne</v>
      </c>
      <c r="D14" s="62" t="str">
        <f ca="1">$G$1&amp;"-1-4"&amp;"_StepOne"</f>
        <v>4-6-1-4_StepOne</v>
      </c>
      <c r="E14" s="66" t="str">
        <f ca="1">$G$1&amp;"-1-5"&amp;"_StepOne"</f>
        <v>4-6-1-5_StepOne</v>
      </c>
      <c r="F14" s="67" t="str">
        <f ca="1">$G$1&amp;"-1-6"&amp;"_StepOne"</f>
        <v>4-6-1-6_StepOne</v>
      </c>
      <c r="G14" s="85" t="str">
        <f ca="1">$G$1&amp;"-8-4"&amp;"_StepOne"</f>
        <v>4-6-8-4_StepOne</v>
      </c>
      <c r="H14" s="82" t="str">
        <f ca="1">$G$1&amp;"-8-5"&amp;"_StepOne"</f>
        <v>4-6-8-5_StepOne</v>
      </c>
      <c r="I14" s="89" t="str">
        <f ca="1">$G$1&amp;"-8-6"&amp;"_StepOne"</f>
        <v>4-6-8-6_StepOne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4-6-2-3_StepOne</v>
      </c>
      <c r="B16" s="57" t="str">
        <f ca="1">HYPERLINK("#D12",$G$1&amp;"-2 up")</f>
        <v>4-6-2 up</v>
      </c>
      <c r="C16" s="77" t="str">
        <f ca="1">$G$1&amp;"-2-7"&amp;"_StepOne"</f>
        <v>4-6-2-7_StepOne</v>
      </c>
      <c r="D16" s="65" t="str">
        <f ca="1">$G$1&amp;"-1-3"&amp;"_StepOne"</f>
        <v>4-6-1-3_StepOne</v>
      </c>
      <c r="E16" s="56" t="str">
        <f ca="1">HYPERLINK("#E12",$G$1&amp;"-1"&amp;" up")</f>
        <v>4-6-1 up</v>
      </c>
      <c r="F16" s="68" t="str">
        <f ca="1">$G$1&amp;"-1-7"&amp;"_StepOne"</f>
        <v>4-6-1-7_StepOne</v>
      </c>
      <c r="G16" s="65" t="str">
        <f ca="1">$G$1&amp;"-8-3"&amp;"_StepOne"</f>
        <v>4-6-8-3_StepOne</v>
      </c>
      <c r="H16" s="57" t="str">
        <f ca="1">HYPERLINK("#F12",$G$1&amp;"-8 up")</f>
        <v>4-6-8 up</v>
      </c>
      <c r="I16" s="68" t="str">
        <f ca="1">$G$1&amp;"-8-7"&amp;"_StepOne"</f>
        <v>4-6-8-7_StepOne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4-6-2-2_StepOne</v>
      </c>
      <c r="B18" s="73" t="str">
        <f ca="1">$G$1&amp;"-2-1"&amp;"_StepOne"</f>
        <v>4-6-2-1_StepOne</v>
      </c>
      <c r="C18" s="78" t="str">
        <f ca="1">$G$1&amp;"-2-8"&amp;"_StepOne"</f>
        <v>4-6-2-8_StepOne</v>
      </c>
      <c r="D18" s="64" t="str">
        <f ca="1">$G$1&amp;"-1-2"&amp;"_StepOne"</f>
        <v>4-6-1-2_StepOne</v>
      </c>
      <c r="E18" s="63" t="str">
        <f ca="1">$G$1&amp;"-1-1"&amp;"_StepOne"</f>
        <v>4-6-1-1_StepOne</v>
      </c>
      <c r="F18" s="69" t="str">
        <f ca="1">$G$1&amp;"-1-8"&amp;"_StepOne"</f>
        <v>4-6-1-8_StepOne</v>
      </c>
      <c r="G18" s="80" t="str">
        <f ca="1">$G$1&amp;"-8-2"&amp;"_StepOne"</f>
        <v>4-6-8-2_StepOne</v>
      </c>
      <c r="H18" s="63" t="str">
        <f ca="1">$G$1&amp;"-8-1"&amp;"_StepOne"</f>
        <v>4-6-8-1_StepOne</v>
      </c>
      <c r="I18" s="69" t="str">
        <f ca="1">$G$1&amp;"-8-8"&amp;"_StepOne"</f>
        <v>4-6-8-8_StepOne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WnuuT+uMzEu661enRL8DM7MYAFxg0Hjnm1WO6wEdW1KqBv2Yh1452CuaTwm3A+HcMFAeO+Nn00JqQ8y+2pf6gw==" saltValue="XbD3kr8l/OFG7o3gb6rtPw==" spinCount="100000" sheet="1" formatCells="0" formatColumns="0" formatRows="0"/>
  <mergeCells count="2">
    <mergeCell ref="B1:C1"/>
    <mergeCell ref="D1:F1"/>
  </mergeCells>
  <phoneticPr fontId="1"/>
  <hyperlinks>
    <hyperlink ref="E10" location="目次!C3" display="目次!C3" xr:uid="{1179C89D-A20B-44DF-8F73-653FE5BF1397}"/>
    <hyperlink ref="I1" location="目次!A1" display="目次!A1" xr:uid="{5D31839E-7186-44D5-8EFA-71041A127793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7B4DD-3999-442D-9123-8F22DC5B8B85}">
  <sheetPr codeName="Sheet32">
    <tabColor theme="5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7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"４： "&amp;目次!D9</f>
        <v xml:space="preserve">４： </v>
      </c>
      <c r="E1" s="173"/>
      <c r="F1" s="173"/>
      <c r="G1" s="160" t="str" cm="1">
        <f t="array" aca="1" ref="G1" ca="1">RIGHT(CELL("filename",A1),LEN(CELL("filename",A1))-FIND("]",CELL("filename",A1)))</f>
        <v>4-7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4-7-4-4_StepOne</v>
      </c>
      <c r="B2" s="66" t="str">
        <f ca="1">$G$1&amp;"-4-5"&amp;"_StepOne"</f>
        <v>4-7-4-5_StepOne</v>
      </c>
      <c r="C2" s="67" t="str">
        <f ca="1">$G$1&amp;"-4-6"&amp;"_StepOne"</f>
        <v>4-7-4-6_StepOne</v>
      </c>
      <c r="D2" s="85" t="str">
        <f ca="1">$G$1&amp;"-5-4"&amp;"_StepOne"</f>
        <v>4-7-5-4_StepOne</v>
      </c>
      <c r="E2" s="86" t="str">
        <f ca="1">$G$1&amp;"-5-5"&amp;"_StepOne"</f>
        <v>4-7-5-5_StepOne</v>
      </c>
      <c r="F2" s="67" t="str">
        <f ca="1">$G$1&amp;"-5-6"&amp;"_StepOne"</f>
        <v>4-7-5-6_StepOne</v>
      </c>
      <c r="G2" s="62" t="str">
        <f ca="1">$G$1&amp;"-6-4"&amp;"_StepOne"</f>
        <v>4-7-6-4_StepOne</v>
      </c>
      <c r="H2" s="66" t="str">
        <f ca="1">$G$1&amp;"-6-5"&amp;"_StepOne"</f>
        <v>4-7-6-5_StepOne</v>
      </c>
      <c r="I2" s="67" t="str">
        <f ca="1">$G$1&amp;"-6-6"&amp;"_StepOne"</f>
        <v>4-7-6-6_StepOne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4-7-4-3_StepOne</v>
      </c>
      <c r="B4" s="57" t="str">
        <f ca="1">HYPERLINK("#D8",$G$1&amp;"-4 up")</f>
        <v>4-7-4 up</v>
      </c>
      <c r="C4" s="68" t="str">
        <f ca="1">$G$1&amp;"-4-7"&amp;"_StepOne"</f>
        <v>4-7-4-7_StepOne</v>
      </c>
      <c r="D4" s="81" t="str">
        <f ca="1">$G$1&amp;"-5-3"&amp;"_StepOne"</f>
        <v>4-7-5-3_StepOne</v>
      </c>
      <c r="E4" s="56" t="str">
        <f ca="1">HYPERLINK("#E8",$G$1&amp;"-5 up")</f>
        <v>4-7-5 up</v>
      </c>
      <c r="F4" s="84" t="str">
        <f ca="1">$G$1&amp;"-5-7"&amp;"_StepOne"</f>
        <v>4-7-5-7_StepOne</v>
      </c>
      <c r="G4" s="81" t="str">
        <f ca="1">$G$1&amp;"-6-3"&amp;"_StepOne"</f>
        <v>4-7-6-3_StepOne</v>
      </c>
      <c r="H4" s="57" t="str">
        <f ca="1">HYPERLINK("#F8",$G$1&amp;"-6 up")</f>
        <v>4-7-6 up</v>
      </c>
      <c r="I4" s="68" t="str">
        <f ca="1">$G$1&amp;"-6-7"&amp;"_StepOne"</f>
        <v>4-7-6-7_StepOne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4-7-4-2_StepOne</v>
      </c>
      <c r="B6" s="73" t="str">
        <f ca="1">$G$1&amp;"-4-1"&amp;"_StepOne"</f>
        <v>4-7-4-1_StepOne</v>
      </c>
      <c r="C6" s="84" t="str">
        <f ca="1">$G$1&amp;"-4-8"&amp;"_StepOne"</f>
        <v>4-7-4-8_StepOne</v>
      </c>
      <c r="D6" s="81" t="str">
        <f ca="1">$G$1&amp;"-5-2"&amp;"_StepOne"</f>
        <v>4-7-5-2_StepOne</v>
      </c>
      <c r="E6" s="78" t="str">
        <f ca="1">$G$1&amp;"-5-1"&amp;"_StepOne"</f>
        <v>4-7-5-1_StepOne</v>
      </c>
      <c r="F6" s="69" t="str">
        <f ca="1">$G$1&amp;"-5-8"&amp;"_StepOne"</f>
        <v>4-7-5-8_StepOne</v>
      </c>
      <c r="G6" s="88" t="str">
        <f ca="1">$G$1&amp;"-6-2"&amp;"_StepOne"</f>
        <v>4-7-6-2_StepOne</v>
      </c>
      <c r="H6" s="87" t="str">
        <f ca="1">$G$1&amp;"-6-1"&amp;"_StepOne"</f>
        <v>4-7-6-1_StepOne</v>
      </c>
      <c r="I6" s="89" t="str">
        <f ca="1">$G$1&amp;"-6-8"&amp;"_StepOne"</f>
        <v>4-7-6-8_StepOne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4-7-3-4_StepOne</v>
      </c>
      <c r="B8" s="82" t="str">
        <f ca="1">$G$1&amp;"-3-5"&amp;"_StepOne"</f>
        <v>4-7-3-5_StepOne</v>
      </c>
      <c r="C8" s="83" t="str">
        <f ca="1">$G$1&amp;"-3-6"&amp;"_StepOne"</f>
        <v>4-7-3-6_StepOne</v>
      </c>
      <c r="D8" s="71" t="str">
        <f ca="1">HYPERLINK("#B4",$G$1&amp;"-4"&amp;" down")</f>
        <v>4-7-4 down</v>
      </c>
      <c r="E8" s="72" t="str">
        <f ca="1">HYPERLINK("#E4",$G$1&amp;"-5"&amp;" down")</f>
        <v>4-7-5 down</v>
      </c>
      <c r="F8" s="58" t="str">
        <f ca="1">HYPERLINK("#H4",$G$1&amp;"-6"&amp;" down")</f>
        <v>4-7-6 down</v>
      </c>
      <c r="G8" s="77" t="str">
        <f ca="1">$G$1&amp;"-7-4"&amp;"_StepOne"</f>
        <v>4-7-7-4_StepOne</v>
      </c>
      <c r="H8" s="87" t="str">
        <f ca="1">$G$1&amp;"-7-5"&amp;"_StepOne"</f>
        <v>4-7-7-5_StepOne</v>
      </c>
      <c r="I8" s="67" t="str">
        <f ca="1">$G$1&amp;"-7-6"&amp;"_StepOne"</f>
        <v>4-7-7-6_StepOne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4-7-3-3_StepOne</v>
      </c>
      <c r="B10" s="57" t="str">
        <f ca="1">HYPERLINK("#D10",$G$1&amp;"-3 up")</f>
        <v>4-7-3 up</v>
      </c>
      <c r="C10" s="68" t="str">
        <f ca="1">$G$1&amp;"-3-7"&amp;"_StepOne"</f>
        <v>4-7-3-7_StepOne</v>
      </c>
      <c r="D10" s="70" t="str">
        <f ca="1">HYPERLINK("#B10",$G$1&amp;"-3"&amp;" down")</f>
        <v>4-7-3 down</v>
      </c>
      <c r="E10" s="96" t="str">
        <f ca="1">$G$1&amp;" up"</f>
        <v>4-7 up</v>
      </c>
      <c r="F10" s="59" t="str">
        <f ca="1">HYPERLINK("#H10",$G$1&amp;"-7"&amp;" down")</f>
        <v>4-7-7 down</v>
      </c>
      <c r="G10" s="90" t="str">
        <f ca="1">$G$1&amp;"-7-3"&amp;"_StepOne"</f>
        <v>4-7-7-3_StepOne</v>
      </c>
      <c r="H10" s="56" t="str">
        <f ca="1">HYPERLINK("#F10",$G$1&amp;"-7 up")</f>
        <v>4-7-7 up</v>
      </c>
      <c r="I10" s="68" t="str">
        <f ca="1">$G$1&amp;"-7-7"&amp;"_StepOne"</f>
        <v>4-7-7-7_StepOne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IF(目次!C5="","",目次!C5)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4-7-3-2_StepOne</v>
      </c>
      <c r="B12" s="79" t="str">
        <f ca="1">$G$1&amp;"-3-1"&amp;"_StepOne"</f>
        <v>4-7-3-1_StepOne</v>
      </c>
      <c r="C12" s="69" t="str">
        <f ca="1">$G$1&amp;"-3-8"&amp;"_StepOne"</f>
        <v>4-7-3-8_StepOne</v>
      </c>
      <c r="D12" s="70" t="str">
        <f ca="1">HYPERLINK("#B16",$G$1&amp;"-2"&amp;" down")</f>
        <v>4-7-2 down</v>
      </c>
      <c r="E12" s="55" t="str">
        <f ca="1">HYPERLINK("#E16",$G$1&amp;"-1"&amp;" down")</f>
        <v>4-7-1 down</v>
      </c>
      <c r="F12" s="59" t="str">
        <f ca="1">HYPERLINK("#H16",$G$1&amp;"-8"&amp;" down")</f>
        <v>4-7-8 down</v>
      </c>
      <c r="G12" s="77" t="str">
        <f ca="1">$G$1&amp;"-7-2"&amp;"_StepOne"</f>
        <v>4-7-7-2_StepOne</v>
      </c>
      <c r="H12" s="63" t="str">
        <f ca="1">$G$1&amp;"-7-1"&amp;"_StepOne"</f>
        <v>4-7-7-1_StepOne</v>
      </c>
      <c r="I12" s="69" t="str">
        <f ca="1">$G$1&amp;"-7-8"&amp;"_StepOne"</f>
        <v>4-7-7-8_StepOne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4-7-2-4_StepOne</v>
      </c>
      <c r="B14" s="63" t="str">
        <f ca="1">$G$1&amp;"-2-5"&amp;"_StepOne"</f>
        <v>4-7-2-5_StepOne</v>
      </c>
      <c r="C14" s="77" t="str">
        <f ca="1">$G$1&amp;"-2-6"&amp;"_StepOne"</f>
        <v>4-7-2-6_StepOne</v>
      </c>
      <c r="D14" s="62" t="str">
        <f ca="1">$G$1&amp;"-1-4"&amp;"_StepOne"</f>
        <v>4-7-1-4_StepOne</v>
      </c>
      <c r="E14" s="66" t="str">
        <f ca="1">$G$1&amp;"-1-5"&amp;"_StepOne"</f>
        <v>4-7-1-5_StepOne</v>
      </c>
      <c r="F14" s="67" t="str">
        <f ca="1">$G$1&amp;"-1-6"&amp;"_StepOne"</f>
        <v>4-7-1-6_StepOne</v>
      </c>
      <c r="G14" s="85" t="str">
        <f ca="1">$G$1&amp;"-8-4"&amp;"_StepOne"</f>
        <v>4-7-8-4_StepOne</v>
      </c>
      <c r="H14" s="82" t="str">
        <f ca="1">$G$1&amp;"-8-5"&amp;"_StepOne"</f>
        <v>4-7-8-5_StepOne</v>
      </c>
      <c r="I14" s="89" t="str">
        <f ca="1">$G$1&amp;"-8-6"&amp;"_StepOne"</f>
        <v>4-7-8-6_StepOne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4-7-2-3_StepOne</v>
      </c>
      <c r="B16" s="57" t="str">
        <f ca="1">HYPERLINK("#D12",$G$1&amp;"-2 up")</f>
        <v>4-7-2 up</v>
      </c>
      <c r="C16" s="77" t="str">
        <f ca="1">$G$1&amp;"-2-7"&amp;"_StepOne"</f>
        <v>4-7-2-7_StepOne</v>
      </c>
      <c r="D16" s="65" t="str">
        <f ca="1">$G$1&amp;"-1-3"&amp;"_StepOne"</f>
        <v>4-7-1-3_StepOne</v>
      </c>
      <c r="E16" s="56" t="str">
        <f ca="1">HYPERLINK("#E12",$G$1&amp;"-1"&amp;" up")</f>
        <v>4-7-1 up</v>
      </c>
      <c r="F16" s="68" t="str">
        <f ca="1">$G$1&amp;"-1-7"&amp;"_StepOne"</f>
        <v>4-7-1-7_StepOne</v>
      </c>
      <c r="G16" s="65" t="str">
        <f ca="1">$G$1&amp;"-8-3"&amp;"_StepOne"</f>
        <v>4-7-8-3_StepOne</v>
      </c>
      <c r="H16" s="57" t="str">
        <f ca="1">HYPERLINK("#F12",$G$1&amp;"-8 up")</f>
        <v>4-7-8 up</v>
      </c>
      <c r="I16" s="68" t="str">
        <f ca="1">$G$1&amp;"-8-7"&amp;"_StepOne"</f>
        <v>4-7-8-7_StepOne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4-7-2-2_StepOne</v>
      </c>
      <c r="B18" s="73" t="str">
        <f ca="1">$G$1&amp;"-2-1"&amp;"_StepOne"</f>
        <v>4-7-2-1_StepOne</v>
      </c>
      <c r="C18" s="78" t="str">
        <f ca="1">$G$1&amp;"-2-8"&amp;"_StepOne"</f>
        <v>4-7-2-8_StepOne</v>
      </c>
      <c r="D18" s="64" t="str">
        <f ca="1">$G$1&amp;"-1-2"&amp;"_StepOne"</f>
        <v>4-7-1-2_StepOne</v>
      </c>
      <c r="E18" s="63" t="str">
        <f ca="1">$G$1&amp;"-1-1"&amp;"_StepOne"</f>
        <v>4-7-1-1_StepOne</v>
      </c>
      <c r="F18" s="69" t="str">
        <f ca="1">$G$1&amp;"-1-8"&amp;"_StepOne"</f>
        <v>4-7-1-8_StepOne</v>
      </c>
      <c r="G18" s="80" t="str">
        <f ca="1">$G$1&amp;"-8-2"&amp;"_StepOne"</f>
        <v>4-7-8-2_StepOne</v>
      </c>
      <c r="H18" s="63" t="str">
        <f ca="1">$G$1&amp;"-8-1"&amp;"_StepOne"</f>
        <v>4-7-8-1_StepOne</v>
      </c>
      <c r="I18" s="69" t="str">
        <f ca="1">$G$1&amp;"-8-8"&amp;"_StepOne"</f>
        <v>4-7-8-8_StepOne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CwtwpnjqFU2hdJlEa57j3Pjq6B5Dd4yu//epyuA/2rSExQ6bzQ/bOaMxMdfv2ZNpQr1TvoX+prgv2OSshgj/5g==" saltValue="Q9bv2Q/xX0jKz4Kldk+IGQ==" spinCount="100000" sheet="1" formatCells="0" formatColumns="0" formatRows="0"/>
  <mergeCells count="2">
    <mergeCell ref="B1:C1"/>
    <mergeCell ref="D1:F1"/>
  </mergeCells>
  <phoneticPr fontId="1"/>
  <hyperlinks>
    <hyperlink ref="E10" location="目次!C5" display="目次!C5" xr:uid="{94089574-8ABD-482F-803E-E1D9D1591795}"/>
    <hyperlink ref="I1" location="目次!A1" display="目次!A1" xr:uid="{765A48E2-13C8-4532-8994-7572A6758351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27C8D-6619-404F-99A2-116942ACD775}">
  <sheetPr codeName="Sheet33">
    <tabColor theme="5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125" style="2" customWidth="1"/>
    <col min="10" max="16384" width="3.625" style="1"/>
  </cols>
  <sheetData>
    <row r="1" spans="1:9" s="2" customFormat="1" ht="55.9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"４： "&amp;目次!D9</f>
        <v xml:space="preserve">４： </v>
      </c>
      <c r="E1" s="173"/>
      <c r="F1" s="173"/>
      <c r="G1" s="160" t="str" cm="1">
        <f t="array" aca="1" ref="G1" ca="1">RIGHT(CELL("filename",A1),LEN(CELL("filename",A1))-FIND("]",CELL("filename",A1)))</f>
        <v>4-8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4-8-4-4_StepOne</v>
      </c>
      <c r="B2" s="66" t="str">
        <f ca="1">$G$1&amp;"-4-5"&amp;"_StepOne"</f>
        <v>4-8-4-5_StepOne</v>
      </c>
      <c r="C2" s="67" t="str">
        <f ca="1">$G$1&amp;"-4-6"&amp;"_StepOne"</f>
        <v>4-8-4-6_StepOne</v>
      </c>
      <c r="D2" s="85" t="str">
        <f ca="1">$G$1&amp;"-5-4"&amp;"_StepOne"</f>
        <v>4-8-5-4_StepOne</v>
      </c>
      <c r="E2" s="86" t="str">
        <f ca="1">$G$1&amp;"-5-5"&amp;"_StepOne"</f>
        <v>4-8-5-5_StepOne</v>
      </c>
      <c r="F2" s="67" t="str">
        <f ca="1">$G$1&amp;"-5-6"&amp;"_StepOne"</f>
        <v>4-8-5-6_StepOne</v>
      </c>
      <c r="G2" s="62" t="str">
        <f ca="1">$G$1&amp;"-6-4"&amp;"_StepOne"</f>
        <v>4-8-6-4_StepOne</v>
      </c>
      <c r="H2" s="66" t="str">
        <f ca="1">$G$1&amp;"-6-5"&amp;"_StepOne"</f>
        <v>4-8-6-5_StepOne</v>
      </c>
      <c r="I2" s="67" t="str">
        <f ca="1">$G$1&amp;"-6-6"&amp;"_StepOne"</f>
        <v>4-8-6-6_StepOne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4-8-4-3_StepOne</v>
      </c>
      <c r="B4" s="57" t="str">
        <f ca="1">HYPERLINK("#D8",$G$1&amp;"-4 up")</f>
        <v>4-8-4 up</v>
      </c>
      <c r="C4" s="68" t="str">
        <f ca="1">$G$1&amp;"-4-7"&amp;"_StepOne"</f>
        <v>4-8-4-7_StepOne</v>
      </c>
      <c r="D4" s="81" t="str">
        <f ca="1">$G$1&amp;"-5-3"&amp;"_StepOne"</f>
        <v>4-8-5-3_StepOne</v>
      </c>
      <c r="E4" s="56" t="str">
        <f ca="1">HYPERLINK("#E8",$G$1&amp;"-5 up")</f>
        <v>4-8-5 up</v>
      </c>
      <c r="F4" s="84" t="str">
        <f ca="1">$G$1&amp;"-5-7"&amp;"_StepOne"</f>
        <v>4-8-5-7_StepOne</v>
      </c>
      <c r="G4" s="81" t="str">
        <f ca="1">$G$1&amp;"-6-3"&amp;"_StepOne"</f>
        <v>4-8-6-3_StepOne</v>
      </c>
      <c r="H4" s="57" t="str">
        <f ca="1">HYPERLINK("#F8",$G$1&amp;"-6 up")</f>
        <v>4-8-6 up</v>
      </c>
      <c r="I4" s="68" t="str">
        <f ca="1">$G$1&amp;"-6-7"&amp;"_StepOne"</f>
        <v>4-8-6-7_StepOne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4-8-4-2_StepOne</v>
      </c>
      <c r="B6" s="73" t="str">
        <f ca="1">$G$1&amp;"-4-1"&amp;"_StepOne"</f>
        <v>4-8-4-1_StepOne</v>
      </c>
      <c r="C6" s="84" t="str">
        <f ca="1">$G$1&amp;"-4-8"&amp;"_StepOne"</f>
        <v>4-8-4-8_StepOne</v>
      </c>
      <c r="D6" s="81" t="str">
        <f ca="1">$G$1&amp;"-5-2"&amp;"_StepOne"</f>
        <v>4-8-5-2_StepOne</v>
      </c>
      <c r="E6" s="78" t="str">
        <f ca="1">$G$1&amp;"-5-1"&amp;"_StepOne"</f>
        <v>4-8-5-1_StepOne</v>
      </c>
      <c r="F6" s="69" t="str">
        <f ca="1">$G$1&amp;"-5-8"&amp;"_StepOne"</f>
        <v>4-8-5-8_StepOne</v>
      </c>
      <c r="G6" s="88" t="str">
        <f ca="1">$G$1&amp;"-6-2"&amp;"_StepOne"</f>
        <v>4-8-6-2_StepOne</v>
      </c>
      <c r="H6" s="87" t="str">
        <f ca="1">$G$1&amp;"-6-1"&amp;"_StepOne"</f>
        <v>4-8-6-1_StepOne</v>
      </c>
      <c r="I6" s="89" t="str">
        <f ca="1">$G$1&amp;"-6-8"&amp;"_StepOne"</f>
        <v>4-8-6-8_StepOne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4-8-3-4_StepOne</v>
      </c>
      <c r="B8" s="82" t="str">
        <f ca="1">$G$1&amp;"-3-5"&amp;"_StepOne"</f>
        <v>4-8-3-5_StepOne</v>
      </c>
      <c r="C8" s="83" t="str">
        <f ca="1">$G$1&amp;"-3-6"&amp;"_StepOne"</f>
        <v>4-8-3-6_StepOne</v>
      </c>
      <c r="D8" s="71" t="str">
        <f ca="1">HYPERLINK("#B4",$G$1&amp;"-4"&amp;" down")</f>
        <v>4-8-4 down</v>
      </c>
      <c r="E8" s="72" t="str">
        <f ca="1">HYPERLINK("#E4",$G$1&amp;"-5"&amp;" down")</f>
        <v>4-8-5 down</v>
      </c>
      <c r="F8" s="58" t="str">
        <f ca="1">HYPERLINK("#H4",$G$1&amp;"-6"&amp;" down")</f>
        <v>4-8-6 down</v>
      </c>
      <c r="G8" s="77" t="str">
        <f ca="1">$G$1&amp;"-7-4"&amp;"_StepOne"</f>
        <v>4-8-7-4_StepOne</v>
      </c>
      <c r="H8" s="87" t="str">
        <f ca="1">$G$1&amp;"-7-5"&amp;"_StepOne"</f>
        <v>4-8-7-5_StepOne</v>
      </c>
      <c r="I8" s="67" t="str">
        <f ca="1">$G$1&amp;"-7-6"&amp;"_StepOne"</f>
        <v>4-8-7-6_StepOne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4-8-3-3_StepOne</v>
      </c>
      <c r="B10" s="57" t="str">
        <f ca="1">HYPERLINK("#D10",$G$1&amp;"-3 up")</f>
        <v>4-8-3 up</v>
      </c>
      <c r="C10" s="68" t="str">
        <f ca="1">$G$1&amp;"-3-7"&amp;"_StepOne"</f>
        <v>4-8-3-7_StepOne</v>
      </c>
      <c r="D10" s="70" t="str">
        <f ca="1">HYPERLINK("#B10",$G$1&amp;"-3"&amp;" down")</f>
        <v>4-8-3 down</v>
      </c>
      <c r="E10" s="96" t="str">
        <f ca="1">$G$1&amp;" up"</f>
        <v>4-8 up</v>
      </c>
      <c r="F10" s="59" t="str">
        <f ca="1">HYPERLINK("#H10",$G$1&amp;"-7"&amp;" down")</f>
        <v>4-8-7 down</v>
      </c>
      <c r="G10" s="90" t="str">
        <f ca="1">$G$1&amp;"-7-3"&amp;"_StepOne"</f>
        <v>4-8-7-3_StepOne</v>
      </c>
      <c r="H10" s="56" t="str">
        <f ca="1">HYPERLINK("#F10",$G$1&amp;"-7 up")</f>
        <v>4-8-7 up</v>
      </c>
      <c r="I10" s="68" t="str">
        <f ca="1">$G$1&amp;"-7-7"&amp;"_StepOne"</f>
        <v>4-8-7-7_StepOne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IF(目次!C7="","",目次!C7)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4-8-3-2_StepOne</v>
      </c>
      <c r="B12" s="79" t="str">
        <f ca="1">$G$1&amp;"-3-1"&amp;"_StepOne"</f>
        <v>4-8-3-1_StepOne</v>
      </c>
      <c r="C12" s="69" t="str">
        <f ca="1">$G$1&amp;"-3-8"&amp;"_StepOne"</f>
        <v>4-8-3-8_StepOne</v>
      </c>
      <c r="D12" s="70" t="str">
        <f ca="1">HYPERLINK("#B16",$G$1&amp;"-2"&amp;" down")</f>
        <v>4-8-2 down</v>
      </c>
      <c r="E12" s="55" t="str">
        <f ca="1">HYPERLINK("#E16",$G$1&amp;"-1"&amp;" down")</f>
        <v>4-8-1 down</v>
      </c>
      <c r="F12" s="59" t="str">
        <f ca="1">HYPERLINK("#H16",$G$1&amp;"-8"&amp;" down")</f>
        <v>4-8-8 down</v>
      </c>
      <c r="G12" s="77" t="str">
        <f ca="1">$G$1&amp;"-7-2"&amp;"_StepOne"</f>
        <v>4-8-7-2_StepOne</v>
      </c>
      <c r="H12" s="63" t="str">
        <f ca="1">$G$1&amp;"-7-1"&amp;"_StepOne"</f>
        <v>4-8-7-1_StepOne</v>
      </c>
      <c r="I12" s="69" t="str">
        <f ca="1">$G$1&amp;"-7-8"&amp;"_StepOne"</f>
        <v>4-8-7-8_StepOne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4-8-2-4_StepOne</v>
      </c>
      <c r="B14" s="63" t="str">
        <f ca="1">$G$1&amp;"-2-5"&amp;"_StepOne"</f>
        <v>4-8-2-5_StepOne</v>
      </c>
      <c r="C14" s="77" t="str">
        <f ca="1">$G$1&amp;"-2-6"&amp;"_StepOne"</f>
        <v>4-8-2-6_StepOne</v>
      </c>
      <c r="D14" s="62" t="str">
        <f ca="1">$G$1&amp;"-1-4"&amp;"_StepOne"</f>
        <v>4-8-1-4_StepOne</v>
      </c>
      <c r="E14" s="66" t="str">
        <f ca="1">$G$1&amp;"-1-5"&amp;"_StepOne"</f>
        <v>4-8-1-5_StepOne</v>
      </c>
      <c r="F14" s="67" t="str">
        <f ca="1">$G$1&amp;"-1-6"&amp;"_StepOne"</f>
        <v>4-8-1-6_StepOne</v>
      </c>
      <c r="G14" s="85" t="str">
        <f ca="1">$G$1&amp;"-8-4"&amp;"_StepOne"</f>
        <v>4-8-8-4_StepOne</v>
      </c>
      <c r="H14" s="82" t="str">
        <f ca="1">$G$1&amp;"-8-5"&amp;"_StepOne"</f>
        <v>4-8-8-5_StepOne</v>
      </c>
      <c r="I14" s="89" t="str">
        <f ca="1">$G$1&amp;"-8-6"&amp;"_StepOne"</f>
        <v>4-8-8-6_StepOne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4-8-2-3_StepOne</v>
      </c>
      <c r="B16" s="57" t="str">
        <f ca="1">HYPERLINK("#D12",$G$1&amp;"-2 up")</f>
        <v>4-8-2 up</v>
      </c>
      <c r="C16" s="77" t="str">
        <f ca="1">$G$1&amp;"-2-7"&amp;"_StepOne"</f>
        <v>4-8-2-7_StepOne</v>
      </c>
      <c r="D16" s="65" t="str">
        <f ca="1">$G$1&amp;"-1-3"&amp;"_StepOne"</f>
        <v>4-8-1-3_StepOne</v>
      </c>
      <c r="E16" s="56" t="str">
        <f ca="1">HYPERLINK("#E12",$G$1&amp;"-1"&amp;" up")</f>
        <v>4-8-1 up</v>
      </c>
      <c r="F16" s="68" t="str">
        <f ca="1">$G$1&amp;"-1-7"&amp;"_StepOne"</f>
        <v>4-8-1-7_StepOne</v>
      </c>
      <c r="G16" s="65" t="str">
        <f ca="1">$G$1&amp;"-8-3"&amp;"_StepOne"</f>
        <v>4-8-8-3_StepOne</v>
      </c>
      <c r="H16" s="57" t="str">
        <f ca="1">HYPERLINK("#F12",$G$1&amp;"-8 up")</f>
        <v>4-8-8 up</v>
      </c>
      <c r="I16" s="68" t="str">
        <f ca="1">$G$1&amp;"-8-7"&amp;"_StepOne"</f>
        <v>4-8-8-7_StepOne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4-8-2-2_StepOne</v>
      </c>
      <c r="B18" s="73" t="str">
        <f ca="1">$G$1&amp;"-2-1"&amp;"_StepOne"</f>
        <v>4-8-2-1_StepOne</v>
      </c>
      <c r="C18" s="78" t="str">
        <f ca="1">$G$1&amp;"-2-8"&amp;"_StepOne"</f>
        <v>4-8-2-8_StepOne</v>
      </c>
      <c r="D18" s="64" t="str">
        <f ca="1">$G$1&amp;"-1-2"&amp;"_StepOne"</f>
        <v>4-8-1-2_StepOne</v>
      </c>
      <c r="E18" s="63" t="str">
        <f ca="1">$G$1&amp;"-1-1"&amp;"_StepOne"</f>
        <v>4-8-1-1_StepOne</v>
      </c>
      <c r="F18" s="69" t="str">
        <f ca="1">$G$1&amp;"-1-8"&amp;"_StepOne"</f>
        <v>4-8-1-8_StepOne</v>
      </c>
      <c r="G18" s="80" t="str">
        <f ca="1">$G$1&amp;"-8-2"&amp;"_StepOne"</f>
        <v>4-8-8-2_StepOne</v>
      </c>
      <c r="H18" s="63" t="str">
        <f ca="1">$G$1&amp;"-8-1"&amp;"_StepOne"</f>
        <v>4-8-8-1_StepOne</v>
      </c>
      <c r="I18" s="69" t="str">
        <f ca="1">$G$1&amp;"-8-8"&amp;"_StepOne"</f>
        <v>4-8-8-8_StepOne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E21" s="2" t="str">
        <f>IF(E22="","",E23&amp;"-5")</f>
        <v/>
      </c>
      <c r="J21" s="2"/>
    </row>
    <row r="22" spans="1:10" ht="13.9" customHeight="1" x14ac:dyDescent="0.4">
      <c r="J22" s="2"/>
    </row>
    <row r="23" spans="1:10" ht="13.9" customHeight="1" x14ac:dyDescent="0.4">
      <c r="E23" s="2" t="str">
        <f>IF(E27="","",E27)</f>
        <v/>
      </c>
      <c r="J23" s="2"/>
    </row>
    <row r="24" spans="1:10" ht="13.9" customHeight="1" x14ac:dyDescent="0.4">
      <c r="E24" s="2" t="str">
        <f>IF(E26&amp;D26&amp;D24&amp;D22&amp;E22&amp;F22&amp;F24&amp;F26="","",IF(E28="","",E28))</f>
        <v/>
      </c>
      <c r="J24" s="2"/>
    </row>
    <row r="25" spans="1:10" ht="13.9" customHeight="1" x14ac:dyDescent="0.4">
      <c r="E25" s="2" t="str">
        <f>IF(E26="","",E23&amp;"-1")</f>
        <v/>
      </c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5:10" ht="13.9" customHeight="1" x14ac:dyDescent="0.4">
      <c r="J1185" s="2"/>
    </row>
    <row r="1186" spans="5:10" ht="13.9" customHeight="1" x14ac:dyDescent="0.4">
      <c r="J1186" s="2"/>
    </row>
    <row r="1187" spans="5:10" ht="13.9" customHeight="1" x14ac:dyDescent="0.4">
      <c r="J1187" s="2"/>
    </row>
    <row r="1188" spans="5:10" ht="13.9" customHeight="1" x14ac:dyDescent="0.4">
      <c r="J1188" s="2"/>
    </row>
    <row r="1189" spans="5:10" ht="13.9" customHeight="1" x14ac:dyDescent="0.4">
      <c r="J1189" s="2"/>
    </row>
    <row r="1190" spans="5:10" ht="13.9" customHeight="1" x14ac:dyDescent="0.4">
      <c r="J1190" s="2"/>
    </row>
    <row r="1191" spans="5:10" ht="13.9" customHeight="1" x14ac:dyDescent="0.4">
      <c r="J1191" s="2"/>
    </row>
    <row r="1192" spans="5:10" ht="13.9" customHeight="1" x14ac:dyDescent="0.4">
      <c r="E1192" s="2" t="str">
        <f>IF(E1193="","",F1194&amp;"-5")</f>
        <v/>
      </c>
      <c r="J1192" s="2"/>
    </row>
    <row r="1193" spans="5:10" ht="13.9" customHeight="1" x14ac:dyDescent="0.4">
      <c r="J1193" s="2"/>
    </row>
    <row r="1194" spans="5:10" ht="13.9" customHeight="1" x14ac:dyDescent="0.4">
      <c r="E1194" s="2" t="str">
        <f>IF(E1191="","",E1190)</f>
        <v/>
      </c>
      <c r="J1194" s="2"/>
    </row>
    <row r="1195" spans="5:10" ht="13.9" customHeight="1" x14ac:dyDescent="0.4">
      <c r="E1195" s="2" t="str">
        <f>IF(E1197&amp;D1197&amp;D1195&amp;D1193&amp;E1193&amp;F1193&amp;F1195&amp;F1197="","",IF(E1191="","",E1191))</f>
        <v/>
      </c>
      <c r="J1195" s="2"/>
    </row>
    <row r="1196" spans="5:10" ht="13.9" customHeight="1" x14ac:dyDescent="0.4">
      <c r="E1196" s="2" t="str">
        <f>IF(E1197="","",E1194&amp;"-1")</f>
        <v/>
      </c>
      <c r="J1196" s="2"/>
    </row>
    <row r="1197" spans="5:10" ht="13.9" customHeight="1" x14ac:dyDescent="0.4">
      <c r="J1197" s="2"/>
    </row>
    <row r="1198" spans="5:10" ht="13.9" customHeight="1" x14ac:dyDescent="0.4">
      <c r="J1198" s="2"/>
    </row>
    <row r="1199" spans="5:10" ht="13.9" customHeight="1" x14ac:dyDescent="0.4">
      <c r="J1199" s="2"/>
    </row>
    <row r="1200" spans="5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C8PLYZUdg4b645ya+KCLun0z38nwo9LefMIP+JQxGj/nvTLsTRPQMpxwmGa1lECRp3zkbvYhbOKcz2aCmJQh9g==" saltValue="H0DtBIrqRIhrSTPMkpVBZQ==" spinCount="100000" sheet="1" formatCells="0" formatColumns="0" formatRows="0"/>
  <mergeCells count="2">
    <mergeCell ref="B1:C1"/>
    <mergeCell ref="D1:F1"/>
  </mergeCells>
  <phoneticPr fontId="1"/>
  <hyperlinks>
    <hyperlink ref="E10" location="目次!C7" display="目次!C7" xr:uid="{DC12206B-8B5B-4106-8038-FE77BEEDE154}"/>
    <hyperlink ref="I1" location="目次!A1" display="目次!A1" xr:uid="{5C9B577F-134D-4704-A337-761D911F65E1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7CDDF-4EAF-403D-9893-9BC30CA68FE1}">
  <sheetPr codeName="Sheet34">
    <tabColor theme="4" tint="0.79998168889431442"/>
  </sheetPr>
  <dimension ref="A1:I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25" style="2" customWidth="1"/>
    <col min="10" max="16384" width="3.625" style="2"/>
  </cols>
  <sheetData>
    <row r="1" spans="1:9" ht="58.9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"5: "&amp;" "&amp;目次!E9</f>
        <v xml:space="preserve">5:  </v>
      </c>
      <c r="E1" s="173"/>
      <c r="F1" s="173"/>
      <c r="G1" s="160" t="str" cm="1">
        <f t="array" aca="1" ref="G1" ca="1">RIGHT(CELL("filename",A1),LEN(CELL("filename",A1))-FIND("]",CELL("filename",A1)))</f>
        <v>5-1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5-1-4-4_StepOne</v>
      </c>
      <c r="B2" s="66" t="str">
        <f ca="1">$G$1&amp;"-4-5"&amp;"_StepOne"</f>
        <v>5-1-4-5_StepOne</v>
      </c>
      <c r="C2" s="67" t="str">
        <f ca="1">$G$1&amp;"-4-6"&amp;"_StepOne"</f>
        <v>5-1-4-6_StepOne</v>
      </c>
      <c r="D2" s="85" t="str">
        <f ca="1">$G$1&amp;"-5-4"&amp;"_StepOne"</f>
        <v>5-1-5-4_StepOne</v>
      </c>
      <c r="E2" s="86" t="str">
        <f ca="1">$G$1&amp;"-5-5"&amp;"_StepOne"</f>
        <v>5-1-5-5_StepOne</v>
      </c>
      <c r="F2" s="67" t="str">
        <f ca="1">$G$1&amp;"-5-6"&amp;"_StepOne"</f>
        <v>5-1-5-6_StepOne</v>
      </c>
      <c r="G2" s="62" t="str">
        <f ca="1">$G$1&amp;"-6-4"&amp;"_StepOne"</f>
        <v>5-1-6-4_StepOne</v>
      </c>
      <c r="H2" s="66" t="str">
        <f ca="1">$G$1&amp;"-6-5"&amp;"_StepOne"</f>
        <v>5-1-6-5_StepOne</v>
      </c>
      <c r="I2" s="67" t="str">
        <f ca="1">$G$1&amp;"-6-6"&amp;"_StepOne"</f>
        <v>5-1-6-6_StepOne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5-1-4-3_StepOne</v>
      </c>
      <c r="B4" s="57" t="str">
        <f ca="1">HYPERLINK("#D8",$G$1&amp;"-4 up")</f>
        <v>5-1-4 up</v>
      </c>
      <c r="C4" s="68" t="str">
        <f ca="1">$G$1&amp;"-4-7"&amp;"_StepOne"</f>
        <v>5-1-4-7_StepOne</v>
      </c>
      <c r="D4" s="81" t="str">
        <f ca="1">$G$1&amp;"-5-3"&amp;"_StepOne"</f>
        <v>5-1-5-3_StepOne</v>
      </c>
      <c r="E4" s="56" t="str">
        <f ca="1">HYPERLINK("#E8",$G$1&amp;"-5 up")</f>
        <v>5-1-5 up</v>
      </c>
      <c r="F4" s="84" t="str">
        <f ca="1">$G$1&amp;"-5-7"&amp;"_StepOne"</f>
        <v>5-1-5-7_StepOne</v>
      </c>
      <c r="G4" s="81" t="str">
        <f ca="1">$G$1&amp;"-6-3"&amp;"_StepOne"</f>
        <v>5-1-6-3_StepOne</v>
      </c>
      <c r="H4" s="57" t="str">
        <f ca="1">HYPERLINK("#F8",$G$1&amp;"-6 up")</f>
        <v>5-1-6 up</v>
      </c>
      <c r="I4" s="68" t="str">
        <f ca="1">$G$1&amp;"-6-7"&amp;"_StepOne"</f>
        <v>5-1-6-7_StepOne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5-1-4-2_StepOne</v>
      </c>
      <c r="B6" s="73" t="str">
        <f ca="1">$G$1&amp;"-4-1"&amp;"_StepOne"</f>
        <v>5-1-4-1_StepOne</v>
      </c>
      <c r="C6" s="84" t="str">
        <f ca="1">$G$1&amp;"-4-8"&amp;"_StepOne"</f>
        <v>5-1-4-8_StepOne</v>
      </c>
      <c r="D6" s="81" t="str">
        <f ca="1">$G$1&amp;"-5-2"&amp;"_StepOne"</f>
        <v>5-1-5-2_StepOne</v>
      </c>
      <c r="E6" s="78" t="str">
        <f ca="1">$G$1&amp;"-5-1"&amp;"_StepOne"</f>
        <v>5-1-5-1_StepOne</v>
      </c>
      <c r="F6" s="69" t="str">
        <f ca="1">$G$1&amp;"-5-8"&amp;"_StepOne"</f>
        <v>5-1-5-8_StepOne</v>
      </c>
      <c r="G6" s="88" t="str">
        <f ca="1">$G$1&amp;"-6-2"&amp;"_StepOne"</f>
        <v>5-1-6-2_StepOne</v>
      </c>
      <c r="H6" s="87" t="str">
        <f ca="1">$G$1&amp;"-6-1"&amp;"_StepOne"</f>
        <v>5-1-6-1_StepOne</v>
      </c>
      <c r="I6" s="89" t="str">
        <f ca="1">$G$1&amp;"-6-8"&amp;"_StepOne"</f>
        <v>5-1-6-8_StepOne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5-1-3-4_StepOne</v>
      </c>
      <c r="B8" s="82" t="str">
        <f ca="1">$G$1&amp;"-3-5"&amp;"_StepOne"</f>
        <v>5-1-3-5_StepOne</v>
      </c>
      <c r="C8" s="83" t="str">
        <f ca="1">$G$1&amp;"-3-6"&amp;"_StepOne"</f>
        <v>5-1-3-6_StepOne</v>
      </c>
      <c r="D8" s="71" t="str">
        <f ca="1">HYPERLINK("#B4",$G$1&amp;"-4"&amp;" down")</f>
        <v>5-1-4 down</v>
      </c>
      <c r="E8" s="72" t="str">
        <f ca="1">HYPERLINK("#E4",$G$1&amp;"-5"&amp;" down")</f>
        <v>5-1-5 down</v>
      </c>
      <c r="F8" s="58" t="str">
        <f ca="1">HYPERLINK("#H4",$G$1&amp;"-6"&amp;" down")</f>
        <v>5-1-6 down</v>
      </c>
      <c r="G8" s="77" t="str">
        <f ca="1">$G$1&amp;"-7-4"&amp;"_StepOne"</f>
        <v>5-1-7-4_StepOne</v>
      </c>
      <c r="H8" s="87" t="str">
        <f ca="1">$G$1&amp;"-7-5"&amp;"_StepOne"</f>
        <v>5-1-7-5_StepOne</v>
      </c>
      <c r="I8" s="67" t="str">
        <f ca="1">$G$1&amp;"-7-6"&amp;"_StepOne"</f>
        <v>5-1-7-6_StepOne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5-1-3-3_StepOne</v>
      </c>
      <c r="B10" s="57" t="str">
        <f ca="1">HYPERLINK("#D10",$G$1&amp;"-3 up")</f>
        <v>5-1-3 up</v>
      </c>
      <c r="C10" s="68" t="str">
        <f ca="1">$G$1&amp;"-3-7"&amp;"_StepOne"</f>
        <v>5-1-3-7_StepOne</v>
      </c>
      <c r="D10" s="70" t="str">
        <f ca="1">HYPERLINK("#B10",$G$1&amp;"-3"&amp;" down")</f>
        <v>5-1-3 down</v>
      </c>
      <c r="E10" s="96" t="str">
        <f ca="1">$G$1&amp;" up"</f>
        <v>5-1 up</v>
      </c>
      <c r="F10" s="59" t="str">
        <f ca="1">HYPERLINK("#H10",$G$1&amp;"-7"&amp;" down")</f>
        <v>5-1-7 down</v>
      </c>
      <c r="G10" s="90" t="str">
        <f ca="1">$G$1&amp;"-7-3"&amp;"_StepOne"</f>
        <v>5-1-7-3_StepOne</v>
      </c>
      <c r="H10" s="56" t="str">
        <f ca="1">HYPERLINK("#F10",$G$1&amp;"-7 up")</f>
        <v>5-1-7 up</v>
      </c>
      <c r="I10" s="68" t="str">
        <f ca="1">$G$1&amp;"-7-7"&amp;"_StepOne"</f>
        <v>5-1-7-7_StepOne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IF(目次!E7="","",目次!E7)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5-1-3-2_StepOne</v>
      </c>
      <c r="B12" s="79" t="str">
        <f ca="1">$G$1&amp;"-3-1"&amp;"_StepOne"</f>
        <v>5-1-3-1_StepOne</v>
      </c>
      <c r="C12" s="69" t="str">
        <f ca="1">$G$1&amp;"-3-8"&amp;"_StepOne"</f>
        <v>5-1-3-8_StepOne</v>
      </c>
      <c r="D12" s="70" t="str">
        <f ca="1">HYPERLINK("#B16",$G$1&amp;"-2"&amp;" down")</f>
        <v>5-1-2 down</v>
      </c>
      <c r="E12" s="55" t="str">
        <f ca="1">HYPERLINK("#E16",$G$1&amp;"-1"&amp;" down")</f>
        <v>5-1-1 down</v>
      </c>
      <c r="F12" s="59" t="str">
        <f ca="1">HYPERLINK("#H16",$G$1&amp;"-8"&amp;" down")</f>
        <v>5-1-8 down</v>
      </c>
      <c r="G12" s="77" t="str">
        <f ca="1">$G$1&amp;"-7-2"&amp;"_StepOne"</f>
        <v>5-1-7-2_StepOne</v>
      </c>
      <c r="H12" s="63" t="str">
        <f ca="1">$G$1&amp;"-7-1"&amp;"_StepOne"</f>
        <v>5-1-7-1_StepOne</v>
      </c>
      <c r="I12" s="69" t="str">
        <f ca="1">$G$1&amp;"-7-8"&amp;"_StepOne"</f>
        <v>5-1-7-8_StepOne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5-1-2-4_StepOne</v>
      </c>
      <c r="B14" s="63" t="str">
        <f ca="1">$G$1&amp;"-2-5"&amp;"_StepOne"</f>
        <v>5-1-2-5_StepOne</v>
      </c>
      <c r="C14" s="77" t="str">
        <f ca="1">$G$1&amp;"-2-6"&amp;"_StepOne"</f>
        <v>5-1-2-6_StepOne</v>
      </c>
      <c r="D14" s="62" t="str">
        <f ca="1">$G$1&amp;"-1-4"&amp;"_StepOne"</f>
        <v>5-1-1-4_StepOne</v>
      </c>
      <c r="E14" s="66" t="str">
        <f ca="1">$G$1&amp;"-1-5"&amp;"_StepOne"</f>
        <v>5-1-1-5_StepOne</v>
      </c>
      <c r="F14" s="67" t="str">
        <f ca="1">$G$1&amp;"-1-6"&amp;"_StepOne"</f>
        <v>5-1-1-6_StepOne</v>
      </c>
      <c r="G14" s="85" t="str">
        <f ca="1">$G$1&amp;"-8-4"&amp;"_StepOne"</f>
        <v>5-1-8-4_StepOne</v>
      </c>
      <c r="H14" s="82" t="str">
        <f ca="1">$G$1&amp;"-8-5"&amp;"_StepOne"</f>
        <v>5-1-8-5_StepOne</v>
      </c>
      <c r="I14" s="89" t="str">
        <f ca="1">$G$1&amp;"-8-6"&amp;"_StepOne"</f>
        <v>5-1-8-6_StepOne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5-1-2-3_StepOne</v>
      </c>
      <c r="B16" s="57" t="str">
        <f ca="1">HYPERLINK("#D12",$G$1&amp;"-2 up")</f>
        <v>5-1-2 up</v>
      </c>
      <c r="C16" s="77" t="str">
        <f ca="1">$G$1&amp;"-2-7"&amp;"_StepOne"</f>
        <v>5-1-2-7_StepOne</v>
      </c>
      <c r="D16" s="65" t="str">
        <f ca="1">$G$1&amp;"-1-3"&amp;"_StepOne"</f>
        <v>5-1-1-3_StepOne</v>
      </c>
      <c r="E16" s="56" t="str">
        <f ca="1">HYPERLINK("#E12",$G$1&amp;"-1"&amp;" up")</f>
        <v>5-1-1 up</v>
      </c>
      <c r="F16" s="68" t="str">
        <f ca="1">$G$1&amp;"-1-7"&amp;"_StepOne"</f>
        <v>5-1-1-7_StepOne</v>
      </c>
      <c r="G16" s="65" t="str">
        <f ca="1">$G$1&amp;"-8-3"&amp;"_StepOne"</f>
        <v>5-1-8-3_StepOne</v>
      </c>
      <c r="H16" s="57" t="str">
        <f ca="1">HYPERLINK("#F12",$G$1&amp;"-8 up")</f>
        <v>5-1-8 up</v>
      </c>
      <c r="I16" s="68" t="str">
        <f ca="1">$G$1&amp;"-8-7"&amp;"_StepOne"</f>
        <v>5-1-8-7_StepOne</v>
      </c>
    </row>
    <row r="17" spans="1:9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9" ht="19.5" thickTop="1" x14ac:dyDescent="0.4">
      <c r="A18" s="74" t="str">
        <f ca="1">$G$1&amp;"-2-2"&amp;"_StepOne"</f>
        <v>5-1-2-2_StepOne</v>
      </c>
      <c r="B18" s="73" t="str">
        <f ca="1">$G$1&amp;"-2-1"&amp;"_StepOne"</f>
        <v>5-1-2-1_StepOne</v>
      </c>
      <c r="C18" s="78" t="str">
        <f ca="1">$G$1&amp;"-2-8"&amp;"_StepOne"</f>
        <v>5-1-2-8_StepOne</v>
      </c>
      <c r="D18" s="64" t="str">
        <f ca="1">$G$1&amp;"-1-2"&amp;"_StepOne"</f>
        <v>5-1-1-2_StepOne</v>
      </c>
      <c r="E18" s="63" t="str">
        <f ca="1">$G$1&amp;"-1-1"&amp;"_StepOne"</f>
        <v>5-1-1-1_StepOne</v>
      </c>
      <c r="F18" s="69" t="str">
        <f ca="1">$G$1&amp;"-1-8"&amp;"_StepOne"</f>
        <v>5-1-1-8_StepOne</v>
      </c>
      <c r="G18" s="80" t="str">
        <f ca="1">$G$1&amp;"-8-2"&amp;"_StepOne"</f>
        <v>5-1-8-2_StepOne</v>
      </c>
      <c r="H18" s="63" t="str">
        <f ca="1">$G$1&amp;"-8-1"&amp;"_StepOne"</f>
        <v>5-1-8-1_StepOne</v>
      </c>
      <c r="I18" s="69" t="str">
        <f ca="1">$G$1&amp;"-8-8"&amp;"_StepOne"</f>
        <v>5-1-8-8_StepOne</v>
      </c>
    </row>
    <row r="19" spans="1:9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9" ht="13.9" customHeight="1" x14ac:dyDescent="0.4"/>
    <row r="21" spans="1:9" ht="13.9" customHeight="1" x14ac:dyDescent="0.4"/>
    <row r="22" spans="1:9" ht="13.9" customHeight="1" x14ac:dyDescent="0.4"/>
    <row r="23" spans="1:9" ht="13.9" customHeight="1" x14ac:dyDescent="0.4"/>
    <row r="24" spans="1:9" ht="13.9" customHeight="1" x14ac:dyDescent="0.4"/>
    <row r="25" spans="1:9" ht="13.9" customHeight="1" x14ac:dyDescent="0.4"/>
    <row r="26" spans="1:9" ht="13.9" customHeight="1" x14ac:dyDescent="0.4"/>
    <row r="27" spans="1:9" ht="13.9" customHeight="1" x14ac:dyDescent="0.4"/>
    <row r="28" spans="1:9" ht="13.9" customHeight="1" x14ac:dyDescent="0.4"/>
    <row r="29" spans="1:9" ht="13.9" customHeight="1" x14ac:dyDescent="0.4"/>
    <row r="30" spans="1:9" ht="13.9" customHeight="1" x14ac:dyDescent="0.4"/>
    <row r="31" spans="1:9" ht="13.9" customHeight="1" x14ac:dyDescent="0.4"/>
    <row r="32" spans="1:9" ht="13.9" customHeight="1" x14ac:dyDescent="0.4"/>
    <row r="33" ht="13.9" customHeight="1" x14ac:dyDescent="0.4"/>
    <row r="34" ht="13.9" customHeight="1" x14ac:dyDescent="0.4"/>
    <row r="35" ht="13.9" customHeight="1" x14ac:dyDescent="0.4"/>
    <row r="36" ht="13.9" customHeight="1" x14ac:dyDescent="0.4"/>
    <row r="37" ht="13.9" customHeight="1" x14ac:dyDescent="0.4"/>
    <row r="38" ht="13.9" customHeight="1" x14ac:dyDescent="0.4"/>
    <row r="39" ht="13.9" customHeight="1" x14ac:dyDescent="0.4"/>
    <row r="40" ht="13.9" customHeight="1" x14ac:dyDescent="0.4"/>
    <row r="41" ht="13.9" customHeight="1" x14ac:dyDescent="0.4"/>
    <row r="42" ht="13.9" customHeight="1" x14ac:dyDescent="0.4"/>
    <row r="43" ht="13.9" customHeight="1" x14ac:dyDescent="0.4"/>
    <row r="44" ht="13.9" customHeight="1" x14ac:dyDescent="0.4"/>
    <row r="45" ht="13.9" customHeight="1" x14ac:dyDescent="0.4"/>
    <row r="46" ht="13.9" customHeight="1" x14ac:dyDescent="0.4"/>
    <row r="47" ht="13.9" customHeight="1" x14ac:dyDescent="0.4"/>
    <row r="48" ht="13.9" customHeight="1" x14ac:dyDescent="0.4"/>
    <row r="49" ht="13.9" customHeight="1" x14ac:dyDescent="0.4"/>
    <row r="50" ht="13.9" customHeight="1" x14ac:dyDescent="0.4"/>
    <row r="51" ht="13.9" customHeight="1" x14ac:dyDescent="0.4"/>
    <row r="52" ht="13.9" customHeight="1" x14ac:dyDescent="0.4"/>
    <row r="53" ht="13.9" customHeight="1" x14ac:dyDescent="0.4"/>
    <row r="54" ht="13.9" customHeight="1" x14ac:dyDescent="0.4"/>
    <row r="55" ht="13.9" customHeight="1" x14ac:dyDescent="0.4"/>
    <row r="56" ht="13.9" customHeight="1" x14ac:dyDescent="0.4"/>
    <row r="57" ht="13.9" customHeight="1" x14ac:dyDescent="0.4"/>
    <row r="58" ht="13.9" customHeight="1" x14ac:dyDescent="0.4"/>
    <row r="59" ht="13.9" customHeight="1" x14ac:dyDescent="0.4"/>
    <row r="60" ht="13.9" customHeight="1" x14ac:dyDescent="0.4"/>
    <row r="61" ht="13.9" customHeight="1" x14ac:dyDescent="0.4"/>
    <row r="62" ht="13.9" customHeight="1" x14ac:dyDescent="0.4"/>
    <row r="63" ht="13.9" customHeight="1" x14ac:dyDescent="0.4"/>
    <row r="64" ht="13.9" customHeight="1" x14ac:dyDescent="0.4"/>
    <row r="65" ht="13.9" customHeight="1" x14ac:dyDescent="0.4"/>
    <row r="66" ht="13.9" customHeight="1" x14ac:dyDescent="0.4"/>
    <row r="67" ht="13.9" customHeight="1" x14ac:dyDescent="0.4"/>
    <row r="68" ht="13.9" customHeight="1" x14ac:dyDescent="0.4"/>
    <row r="69" ht="13.9" customHeight="1" x14ac:dyDescent="0.4"/>
    <row r="70" ht="13.9" customHeight="1" x14ac:dyDescent="0.4"/>
    <row r="71" ht="13.9" customHeight="1" x14ac:dyDescent="0.4"/>
    <row r="72" ht="13.9" customHeight="1" x14ac:dyDescent="0.4"/>
    <row r="73" ht="13.9" customHeight="1" x14ac:dyDescent="0.4"/>
    <row r="74" ht="13.9" customHeight="1" x14ac:dyDescent="0.4"/>
    <row r="75" ht="13.9" customHeight="1" x14ac:dyDescent="0.4"/>
    <row r="76" ht="13.9" customHeight="1" x14ac:dyDescent="0.4"/>
    <row r="77" ht="13.9" customHeight="1" x14ac:dyDescent="0.4"/>
    <row r="78" ht="13.9" customHeight="1" x14ac:dyDescent="0.4"/>
    <row r="79" ht="13.9" customHeight="1" x14ac:dyDescent="0.4"/>
    <row r="80" ht="13.9" customHeight="1" x14ac:dyDescent="0.4"/>
    <row r="81" ht="13.9" customHeight="1" x14ac:dyDescent="0.4"/>
    <row r="82" ht="13.9" customHeight="1" x14ac:dyDescent="0.4"/>
    <row r="83" ht="13.9" customHeight="1" x14ac:dyDescent="0.4"/>
    <row r="84" ht="13.9" customHeight="1" x14ac:dyDescent="0.4"/>
    <row r="85" ht="13.9" customHeight="1" x14ac:dyDescent="0.4"/>
    <row r="86" ht="13.9" customHeight="1" x14ac:dyDescent="0.4"/>
    <row r="87" ht="13.9" customHeight="1" x14ac:dyDescent="0.4"/>
    <row r="88" ht="13.9" customHeight="1" x14ac:dyDescent="0.4"/>
    <row r="89" ht="13.9" customHeight="1" x14ac:dyDescent="0.4"/>
    <row r="90" ht="13.9" customHeight="1" x14ac:dyDescent="0.4"/>
    <row r="91" ht="13.9" customHeight="1" x14ac:dyDescent="0.4"/>
    <row r="92" ht="13.9" customHeight="1" x14ac:dyDescent="0.4"/>
    <row r="93" ht="13.9" customHeight="1" x14ac:dyDescent="0.4"/>
    <row r="94" ht="13.9" customHeight="1" x14ac:dyDescent="0.4"/>
    <row r="95" ht="13.9" customHeight="1" x14ac:dyDescent="0.4"/>
    <row r="96" ht="13.9" customHeight="1" x14ac:dyDescent="0.4"/>
    <row r="97" ht="13.9" customHeight="1" x14ac:dyDescent="0.4"/>
    <row r="98" ht="13.9" customHeight="1" x14ac:dyDescent="0.4"/>
    <row r="99" ht="13.9" customHeight="1" x14ac:dyDescent="0.4"/>
    <row r="100" ht="13.9" customHeight="1" x14ac:dyDescent="0.4"/>
    <row r="101" ht="13.9" customHeight="1" x14ac:dyDescent="0.4"/>
    <row r="102" ht="13.9" customHeight="1" x14ac:dyDescent="0.4"/>
    <row r="103" ht="13.9" customHeight="1" x14ac:dyDescent="0.4"/>
    <row r="104" ht="13.9" customHeight="1" x14ac:dyDescent="0.4"/>
    <row r="105" ht="13.9" customHeight="1" x14ac:dyDescent="0.4"/>
    <row r="106" ht="13.9" customHeight="1" x14ac:dyDescent="0.4"/>
    <row r="107" ht="13.9" customHeight="1" x14ac:dyDescent="0.4"/>
    <row r="108" ht="13.9" customHeight="1" x14ac:dyDescent="0.4"/>
    <row r="109" ht="13.9" customHeight="1" x14ac:dyDescent="0.4"/>
    <row r="110" ht="13.9" customHeight="1" x14ac:dyDescent="0.4"/>
    <row r="111" ht="13.9" customHeight="1" x14ac:dyDescent="0.4"/>
    <row r="112" ht="13.9" customHeight="1" x14ac:dyDescent="0.4"/>
    <row r="113" ht="13.9" customHeight="1" x14ac:dyDescent="0.4"/>
    <row r="114" ht="13.9" customHeight="1" x14ac:dyDescent="0.4"/>
    <row r="115" ht="13.9" customHeight="1" x14ac:dyDescent="0.4"/>
    <row r="116" ht="13.9" customHeight="1" x14ac:dyDescent="0.4"/>
    <row r="117" ht="13.9" customHeight="1" x14ac:dyDescent="0.4"/>
    <row r="118" ht="13.9" customHeight="1" x14ac:dyDescent="0.4"/>
    <row r="119" ht="13.9" customHeight="1" x14ac:dyDescent="0.4"/>
    <row r="120" ht="13.9" customHeight="1" x14ac:dyDescent="0.4"/>
    <row r="121" ht="13.9" customHeight="1" x14ac:dyDescent="0.4"/>
    <row r="122" ht="13.9" customHeight="1" x14ac:dyDescent="0.4"/>
    <row r="123" ht="13.9" customHeight="1" x14ac:dyDescent="0.4"/>
    <row r="124" ht="13.9" customHeight="1" x14ac:dyDescent="0.4"/>
    <row r="125" ht="13.9" customHeight="1" x14ac:dyDescent="0.4"/>
    <row r="126" ht="13.9" customHeight="1" x14ac:dyDescent="0.4"/>
    <row r="127" ht="13.9" customHeight="1" x14ac:dyDescent="0.4"/>
    <row r="128" ht="13.9" customHeight="1" x14ac:dyDescent="0.4"/>
    <row r="129" ht="13.9" customHeight="1" x14ac:dyDescent="0.4"/>
    <row r="130" ht="13.9" customHeight="1" x14ac:dyDescent="0.4"/>
    <row r="131" ht="13.9" customHeight="1" x14ac:dyDescent="0.4"/>
    <row r="132" ht="13.9" customHeight="1" x14ac:dyDescent="0.4"/>
    <row r="133" ht="13.9" customHeight="1" x14ac:dyDescent="0.4"/>
    <row r="134" ht="13.9" customHeight="1" x14ac:dyDescent="0.4"/>
    <row r="135" ht="13.9" customHeight="1" x14ac:dyDescent="0.4"/>
    <row r="136" ht="13.9" customHeight="1" x14ac:dyDescent="0.4"/>
    <row r="137" ht="13.9" customHeight="1" x14ac:dyDescent="0.4"/>
    <row r="138" ht="13.9" customHeight="1" x14ac:dyDescent="0.4"/>
    <row r="139" ht="13.9" customHeight="1" x14ac:dyDescent="0.4"/>
    <row r="140" ht="13.9" customHeight="1" x14ac:dyDescent="0.4"/>
    <row r="141" ht="13.9" customHeight="1" x14ac:dyDescent="0.4"/>
    <row r="142" ht="13.9" customHeight="1" x14ac:dyDescent="0.4"/>
    <row r="143" ht="13.9" customHeight="1" x14ac:dyDescent="0.4"/>
    <row r="144" ht="13.9" customHeight="1" x14ac:dyDescent="0.4"/>
    <row r="145" ht="13.9" customHeight="1" x14ac:dyDescent="0.4"/>
    <row r="146" ht="13.9" customHeight="1" x14ac:dyDescent="0.4"/>
    <row r="147" ht="13.9" customHeight="1" x14ac:dyDescent="0.4"/>
    <row r="148" ht="13.9" customHeight="1" x14ac:dyDescent="0.4"/>
    <row r="149" ht="13.9" customHeight="1" x14ac:dyDescent="0.4"/>
    <row r="150" ht="13.9" customHeight="1" x14ac:dyDescent="0.4"/>
    <row r="151" ht="13.9" customHeight="1" x14ac:dyDescent="0.4"/>
    <row r="152" ht="13.9" customHeight="1" x14ac:dyDescent="0.4"/>
    <row r="153" ht="13.9" customHeight="1" x14ac:dyDescent="0.4"/>
    <row r="154" ht="13.9" customHeight="1" x14ac:dyDescent="0.4"/>
    <row r="155" ht="13.9" customHeight="1" x14ac:dyDescent="0.4"/>
    <row r="156" ht="13.9" customHeight="1" x14ac:dyDescent="0.4"/>
    <row r="157" ht="13.9" customHeight="1" x14ac:dyDescent="0.4"/>
    <row r="158" ht="13.9" customHeight="1" x14ac:dyDescent="0.4"/>
    <row r="159" ht="13.9" customHeight="1" x14ac:dyDescent="0.4"/>
    <row r="160" ht="13.9" customHeight="1" x14ac:dyDescent="0.4"/>
    <row r="161" ht="13.9" customHeight="1" x14ac:dyDescent="0.4"/>
    <row r="162" ht="13.9" customHeight="1" x14ac:dyDescent="0.4"/>
    <row r="163" ht="13.9" customHeight="1" x14ac:dyDescent="0.4"/>
    <row r="164" ht="13.9" customHeight="1" x14ac:dyDescent="0.4"/>
    <row r="165" ht="13.9" customHeight="1" x14ac:dyDescent="0.4"/>
    <row r="166" ht="13.9" customHeight="1" x14ac:dyDescent="0.4"/>
    <row r="167" ht="13.9" customHeight="1" x14ac:dyDescent="0.4"/>
    <row r="168" ht="13.9" customHeight="1" x14ac:dyDescent="0.4"/>
    <row r="169" ht="13.9" customHeight="1" x14ac:dyDescent="0.4"/>
    <row r="170" ht="13.9" customHeight="1" x14ac:dyDescent="0.4"/>
    <row r="171" ht="13.9" customHeight="1" x14ac:dyDescent="0.4"/>
    <row r="172" ht="13.9" customHeight="1" x14ac:dyDescent="0.4"/>
    <row r="173" ht="13.9" customHeight="1" x14ac:dyDescent="0.4"/>
    <row r="174" ht="13.9" customHeight="1" x14ac:dyDescent="0.4"/>
    <row r="175" ht="13.9" customHeight="1" x14ac:dyDescent="0.4"/>
    <row r="176" ht="13.9" customHeight="1" x14ac:dyDescent="0.4"/>
    <row r="177" ht="13.9" customHeight="1" x14ac:dyDescent="0.4"/>
    <row r="178" ht="13.9" customHeight="1" x14ac:dyDescent="0.4"/>
    <row r="179" ht="13.9" customHeight="1" x14ac:dyDescent="0.4"/>
    <row r="180" ht="13.9" customHeight="1" x14ac:dyDescent="0.4"/>
    <row r="181" ht="13.9" customHeight="1" x14ac:dyDescent="0.4"/>
    <row r="182" ht="13.9" customHeight="1" x14ac:dyDescent="0.4"/>
    <row r="183" ht="13.9" customHeight="1" x14ac:dyDescent="0.4"/>
    <row r="184" ht="13.9" customHeight="1" x14ac:dyDescent="0.4"/>
    <row r="185" ht="13.9" customHeight="1" x14ac:dyDescent="0.4"/>
    <row r="186" ht="13.9" customHeight="1" x14ac:dyDescent="0.4"/>
    <row r="187" ht="13.9" customHeight="1" x14ac:dyDescent="0.4"/>
    <row r="188" ht="13.9" customHeight="1" x14ac:dyDescent="0.4"/>
    <row r="189" ht="13.9" customHeight="1" x14ac:dyDescent="0.4"/>
    <row r="190" ht="13.9" customHeight="1" x14ac:dyDescent="0.4"/>
    <row r="191" ht="13.9" customHeight="1" x14ac:dyDescent="0.4"/>
    <row r="192" ht="13.9" customHeight="1" x14ac:dyDescent="0.4"/>
    <row r="193" ht="13.9" customHeight="1" x14ac:dyDescent="0.4"/>
    <row r="194" ht="13.9" customHeight="1" x14ac:dyDescent="0.4"/>
    <row r="195" ht="13.9" customHeight="1" x14ac:dyDescent="0.4"/>
    <row r="196" ht="13.9" customHeight="1" x14ac:dyDescent="0.4"/>
    <row r="197" ht="13.9" customHeight="1" x14ac:dyDescent="0.4"/>
    <row r="198" ht="13.9" customHeight="1" x14ac:dyDescent="0.4"/>
    <row r="199" ht="13.9" customHeight="1" x14ac:dyDescent="0.4"/>
    <row r="200" ht="13.9" customHeight="1" x14ac:dyDescent="0.4"/>
    <row r="201" ht="13.9" customHeight="1" x14ac:dyDescent="0.4"/>
    <row r="202" ht="13.9" customHeight="1" x14ac:dyDescent="0.4"/>
    <row r="203" ht="13.9" customHeight="1" x14ac:dyDescent="0.4"/>
    <row r="204" ht="13.9" customHeight="1" x14ac:dyDescent="0.4"/>
    <row r="205" ht="13.9" customHeight="1" x14ac:dyDescent="0.4"/>
    <row r="206" ht="13.9" customHeight="1" x14ac:dyDescent="0.4"/>
    <row r="207" ht="13.9" customHeight="1" x14ac:dyDescent="0.4"/>
    <row r="208" ht="13.9" customHeight="1" x14ac:dyDescent="0.4"/>
    <row r="209" ht="13.9" customHeight="1" x14ac:dyDescent="0.4"/>
    <row r="210" ht="13.9" customHeight="1" x14ac:dyDescent="0.4"/>
    <row r="211" ht="13.9" customHeight="1" x14ac:dyDescent="0.4"/>
    <row r="212" ht="13.9" customHeight="1" x14ac:dyDescent="0.4"/>
    <row r="213" ht="13.9" customHeight="1" x14ac:dyDescent="0.4"/>
    <row r="214" ht="13.9" customHeight="1" x14ac:dyDescent="0.4"/>
    <row r="215" ht="13.9" customHeight="1" x14ac:dyDescent="0.4"/>
    <row r="216" ht="13.9" customHeight="1" x14ac:dyDescent="0.4"/>
    <row r="217" ht="13.9" customHeight="1" x14ac:dyDescent="0.4"/>
    <row r="218" ht="13.9" customHeight="1" x14ac:dyDescent="0.4"/>
    <row r="219" ht="13.9" customHeight="1" x14ac:dyDescent="0.4"/>
    <row r="220" ht="13.9" customHeight="1" x14ac:dyDescent="0.4"/>
    <row r="221" ht="13.9" customHeight="1" x14ac:dyDescent="0.4"/>
    <row r="222" ht="13.9" customHeight="1" x14ac:dyDescent="0.4"/>
    <row r="223" ht="13.9" customHeight="1" x14ac:dyDescent="0.4"/>
    <row r="224" ht="13.9" customHeight="1" x14ac:dyDescent="0.4"/>
    <row r="225" ht="13.9" customHeight="1" x14ac:dyDescent="0.4"/>
    <row r="226" ht="13.9" customHeight="1" x14ac:dyDescent="0.4"/>
    <row r="227" ht="13.9" customHeight="1" x14ac:dyDescent="0.4"/>
    <row r="228" ht="13.9" customHeight="1" x14ac:dyDescent="0.4"/>
    <row r="229" ht="13.9" customHeight="1" x14ac:dyDescent="0.4"/>
    <row r="230" ht="13.9" customHeight="1" x14ac:dyDescent="0.4"/>
    <row r="231" ht="13.9" customHeight="1" x14ac:dyDescent="0.4"/>
    <row r="232" ht="13.9" customHeight="1" x14ac:dyDescent="0.4"/>
    <row r="233" ht="13.9" customHeight="1" x14ac:dyDescent="0.4"/>
    <row r="234" ht="13.9" customHeight="1" x14ac:dyDescent="0.4"/>
    <row r="235" ht="13.9" customHeight="1" x14ac:dyDescent="0.4"/>
    <row r="236" ht="13.9" customHeight="1" x14ac:dyDescent="0.4"/>
    <row r="237" ht="13.9" customHeight="1" x14ac:dyDescent="0.4"/>
    <row r="238" ht="13.9" customHeight="1" x14ac:dyDescent="0.4"/>
    <row r="239" ht="13.9" customHeight="1" x14ac:dyDescent="0.4"/>
    <row r="240" ht="13.9" customHeight="1" x14ac:dyDescent="0.4"/>
    <row r="241" ht="13.9" customHeight="1" x14ac:dyDescent="0.4"/>
    <row r="242" ht="13.9" customHeight="1" x14ac:dyDescent="0.4"/>
    <row r="243" ht="13.9" customHeight="1" x14ac:dyDescent="0.4"/>
    <row r="244" ht="13.9" customHeight="1" x14ac:dyDescent="0.4"/>
    <row r="245" ht="13.9" customHeight="1" x14ac:dyDescent="0.4"/>
    <row r="246" ht="13.9" customHeight="1" x14ac:dyDescent="0.4"/>
    <row r="247" ht="13.9" customHeight="1" x14ac:dyDescent="0.4"/>
    <row r="248" ht="13.9" customHeight="1" x14ac:dyDescent="0.4"/>
    <row r="249" ht="13.9" customHeight="1" x14ac:dyDescent="0.4"/>
    <row r="250" ht="13.9" customHeight="1" x14ac:dyDescent="0.4"/>
    <row r="251" ht="13.9" customHeight="1" x14ac:dyDescent="0.4"/>
    <row r="252" ht="13.9" customHeight="1" x14ac:dyDescent="0.4"/>
    <row r="253" ht="13.9" customHeight="1" x14ac:dyDescent="0.4"/>
    <row r="254" ht="13.9" customHeight="1" x14ac:dyDescent="0.4"/>
    <row r="255" ht="13.9" customHeight="1" x14ac:dyDescent="0.4"/>
    <row r="256" ht="13.9" customHeight="1" x14ac:dyDescent="0.4"/>
    <row r="257" ht="13.9" customHeight="1" x14ac:dyDescent="0.4"/>
    <row r="258" ht="13.9" customHeight="1" x14ac:dyDescent="0.4"/>
    <row r="259" ht="13.9" customHeight="1" x14ac:dyDescent="0.4"/>
    <row r="260" ht="13.9" customHeight="1" x14ac:dyDescent="0.4"/>
    <row r="261" ht="13.9" customHeight="1" x14ac:dyDescent="0.4"/>
    <row r="262" ht="13.9" customHeight="1" x14ac:dyDescent="0.4"/>
    <row r="263" ht="13.9" customHeight="1" x14ac:dyDescent="0.4"/>
    <row r="264" ht="13.9" customHeight="1" x14ac:dyDescent="0.4"/>
    <row r="265" ht="13.9" customHeight="1" x14ac:dyDescent="0.4"/>
    <row r="266" ht="13.9" customHeight="1" x14ac:dyDescent="0.4"/>
    <row r="267" ht="13.9" customHeight="1" x14ac:dyDescent="0.4"/>
    <row r="268" ht="13.9" customHeight="1" x14ac:dyDescent="0.4"/>
    <row r="269" ht="13.9" customHeight="1" x14ac:dyDescent="0.4"/>
    <row r="270" ht="13.9" customHeight="1" x14ac:dyDescent="0.4"/>
    <row r="271" ht="13.9" customHeight="1" x14ac:dyDescent="0.4"/>
    <row r="272" ht="13.9" customHeight="1" x14ac:dyDescent="0.4"/>
    <row r="273" ht="13.9" customHeight="1" x14ac:dyDescent="0.4"/>
    <row r="274" ht="13.9" customHeight="1" x14ac:dyDescent="0.4"/>
    <row r="275" ht="13.9" customHeight="1" x14ac:dyDescent="0.4"/>
    <row r="276" ht="13.9" customHeight="1" x14ac:dyDescent="0.4"/>
    <row r="277" ht="13.9" customHeight="1" x14ac:dyDescent="0.4"/>
    <row r="278" ht="13.9" customHeight="1" x14ac:dyDescent="0.4"/>
    <row r="279" ht="13.9" customHeight="1" x14ac:dyDescent="0.4"/>
    <row r="280" ht="13.9" customHeight="1" x14ac:dyDescent="0.4"/>
    <row r="281" ht="13.9" customHeight="1" x14ac:dyDescent="0.4"/>
    <row r="282" ht="13.9" customHeight="1" x14ac:dyDescent="0.4"/>
    <row r="283" ht="13.9" customHeight="1" x14ac:dyDescent="0.4"/>
    <row r="284" ht="13.9" customHeight="1" x14ac:dyDescent="0.4"/>
    <row r="285" ht="13.9" customHeight="1" x14ac:dyDescent="0.4"/>
    <row r="286" ht="13.9" customHeight="1" x14ac:dyDescent="0.4"/>
    <row r="287" ht="13.9" customHeight="1" x14ac:dyDescent="0.4"/>
    <row r="288" ht="13.9" customHeight="1" x14ac:dyDescent="0.4"/>
    <row r="289" ht="13.9" customHeight="1" x14ac:dyDescent="0.4"/>
    <row r="290" ht="13.9" customHeight="1" x14ac:dyDescent="0.4"/>
    <row r="291" ht="13.9" customHeight="1" x14ac:dyDescent="0.4"/>
    <row r="292" ht="13.9" customHeight="1" x14ac:dyDescent="0.4"/>
    <row r="293" ht="13.9" customHeight="1" x14ac:dyDescent="0.4"/>
    <row r="294" ht="13.9" customHeight="1" x14ac:dyDescent="0.4"/>
    <row r="295" ht="13.9" customHeight="1" x14ac:dyDescent="0.4"/>
    <row r="296" ht="13.9" customHeight="1" x14ac:dyDescent="0.4"/>
    <row r="297" ht="13.9" customHeight="1" x14ac:dyDescent="0.4"/>
    <row r="298" ht="13.9" customHeight="1" x14ac:dyDescent="0.4"/>
    <row r="299" ht="13.9" customHeight="1" x14ac:dyDescent="0.4"/>
    <row r="300" ht="13.9" customHeight="1" x14ac:dyDescent="0.4"/>
    <row r="301" ht="13.9" customHeight="1" x14ac:dyDescent="0.4"/>
    <row r="302" ht="13.9" customHeight="1" x14ac:dyDescent="0.4"/>
    <row r="303" ht="13.9" customHeight="1" x14ac:dyDescent="0.4"/>
    <row r="304" ht="13.9" customHeight="1" x14ac:dyDescent="0.4"/>
    <row r="305" ht="13.9" customHeight="1" x14ac:dyDescent="0.4"/>
    <row r="306" ht="13.9" customHeight="1" x14ac:dyDescent="0.4"/>
    <row r="307" ht="13.9" customHeight="1" x14ac:dyDescent="0.4"/>
    <row r="308" ht="13.9" customHeight="1" x14ac:dyDescent="0.4"/>
    <row r="309" ht="13.9" customHeight="1" x14ac:dyDescent="0.4"/>
    <row r="310" ht="13.9" customHeight="1" x14ac:dyDescent="0.4"/>
    <row r="311" ht="13.9" customHeight="1" x14ac:dyDescent="0.4"/>
    <row r="312" ht="13.9" customHeight="1" x14ac:dyDescent="0.4"/>
    <row r="313" ht="13.9" customHeight="1" x14ac:dyDescent="0.4"/>
    <row r="314" ht="13.9" customHeight="1" x14ac:dyDescent="0.4"/>
    <row r="315" ht="13.9" customHeight="1" x14ac:dyDescent="0.4"/>
    <row r="316" ht="13.9" customHeight="1" x14ac:dyDescent="0.4"/>
    <row r="317" ht="13.9" customHeight="1" x14ac:dyDescent="0.4"/>
    <row r="318" ht="13.9" customHeight="1" x14ac:dyDescent="0.4"/>
    <row r="319" ht="13.9" customHeight="1" x14ac:dyDescent="0.4"/>
    <row r="320" ht="13.9" customHeight="1" x14ac:dyDescent="0.4"/>
    <row r="321" ht="13.9" customHeight="1" x14ac:dyDescent="0.4"/>
    <row r="322" ht="13.9" customHeight="1" x14ac:dyDescent="0.4"/>
    <row r="323" ht="13.9" customHeight="1" x14ac:dyDescent="0.4"/>
    <row r="324" ht="13.9" customHeight="1" x14ac:dyDescent="0.4"/>
    <row r="325" ht="13.9" customHeight="1" x14ac:dyDescent="0.4"/>
    <row r="326" ht="13.9" customHeight="1" x14ac:dyDescent="0.4"/>
    <row r="327" ht="13.9" customHeight="1" x14ac:dyDescent="0.4"/>
    <row r="328" ht="13.9" customHeight="1" x14ac:dyDescent="0.4"/>
    <row r="329" ht="13.9" customHeight="1" x14ac:dyDescent="0.4"/>
    <row r="330" ht="13.9" customHeight="1" x14ac:dyDescent="0.4"/>
    <row r="331" ht="13.9" customHeight="1" x14ac:dyDescent="0.4"/>
    <row r="332" ht="13.9" customHeight="1" x14ac:dyDescent="0.4"/>
    <row r="333" ht="13.9" customHeight="1" x14ac:dyDescent="0.4"/>
    <row r="334" ht="13.9" customHeight="1" x14ac:dyDescent="0.4"/>
    <row r="335" ht="13.9" customHeight="1" x14ac:dyDescent="0.4"/>
    <row r="336" ht="13.9" customHeight="1" x14ac:dyDescent="0.4"/>
    <row r="337" ht="13.9" customHeight="1" x14ac:dyDescent="0.4"/>
    <row r="338" ht="13.9" customHeight="1" x14ac:dyDescent="0.4"/>
    <row r="339" ht="13.9" customHeight="1" x14ac:dyDescent="0.4"/>
    <row r="340" ht="13.9" customHeight="1" x14ac:dyDescent="0.4"/>
    <row r="341" ht="13.9" customHeight="1" x14ac:dyDescent="0.4"/>
    <row r="342" ht="13.9" customHeight="1" x14ac:dyDescent="0.4"/>
    <row r="343" ht="13.9" customHeight="1" x14ac:dyDescent="0.4"/>
    <row r="344" ht="13.9" customHeight="1" x14ac:dyDescent="0.4"/>
    <row r="345" ht="13.9" customHeight="1" x14ac:dyDescent="0.4"/>
    <row r="346" ht="13.9" customHeight="1" x14ac:dyDescent="0.4"/>
    <row r="347" ht="13.9" customHeight="1" x14ac:dyDescent="0.4"/>
    <row r="348" ht="13.9" customHeight="1" x14ac:dyDescent="0.4"/>
    <row r="349" ht="13.9" customHeight="1" x14ac:dyDescent="0.4"/>
    <row r="350" ht="13.9" customHeight="1" x14ac:dyDescent="0.4"/>
    <row r="351" ht="13.9" customHeight="1" x14ac:dyDescent="0.4"/>
    <row r="352" ht="13.9" customHeight="1" x14ac:dyDescent="0.4"/>
    <row r="353" ht="13.9" customHeight="1" x14ac:dyDescent="0.4"/>
    <row r="354" ht="13.9" customHeight="1" x14ac:dyDescent="0.4"/>
    <row r="355" ht="13.9" customHeight="1" x14ac:dyDescent="0.4"/>
    <row r="356" ht="13.9" customHeight="1" x14ac:dyDescent="0.4"/>
    <row r="357" ht="13.9" customHeight="1" x14ac:dyDescent="0.4"/>
    <row r="358" ht="13.9" customHeight="1" x14ac:dyDescent="0.4"/>
    <row r="359" ht="13.9" customHeight="1" x14ac:dyDescent="0.4"/>
    <row r="360" ht="13.9" customHeight="1" x14ac:dyDescent="0.4"/>
    <row r="361" ht="13.9" customHeight="1" x14ac:dyDescent="0.4"/>
    <row r="362" ht="13.9" customHeight="1" x14ac:dyDescent="0.4"/>
    <row r="363" ht="13.9" customHeight="1" x14ac:dyDescent="0.4"/>
    <row r="364" ht="13.9" customHeight="1" x14ac:dyDescent="0.4"/>
    <row r="365" ht="13.9" customHeight="1" x14ac:dyDescent="0.4"/>
    <row r="366" ht="13.9" customHeight="1" x14ac:dyDescent="0.4"/>
    <row r="367" ht="13.9" customHeight="1" x14ac:dyDescent="0.4"/>
    <row r="368" ht="13.9" customHeight="1" x14ac:dyDescent="0.4"/>
    <row r="369" ht="13.9" customHeight="1" x14ac:dyDescent="0.4"/>
    <row r="370" ht="13.9" customHeight="1" x14ac:dyDescent="0.4"/>
    <row r="371" ht="13.9" customHeight="1" x14ac:dyDescent="0.4"/>
    <row r="372" ht="13.9" customHeight="1" x14ac:dyDescent="0.4"/>
    <row r="373" ht="13.9" customHeight="1" x14ac:dyDescent="0.4"/>
    <row r="374" ht="13.9" customHeight="1" x14ac:dyDescent="0.4"/>
    <row r="375" ht="13.9" customHeight="1" x14ac:dyDescent="0.4"/>
    <row r="376" ht="13.9" customHeight="1" x14ac:dyDescent="0.4"/>
    <row r="377" ht="13.9" customHeight="1" x14ac:dyDescent="0.4"/>
    <row r="378" ht="13.9" customHeight="1" x14ac:dyDescent="0.4"/>
    <row r="379" ht="13.9" customHeight="1" x14ac:dyDescent="0.4"/>
    <row r="380" ht="13.9" customHeight="1" x14ac:dyDescent="0.4"/>
    <row r="381" ht="13.9" customHeight="1" x14ac:dyDescent="0.4"/>
    <row r="382" ht="13.9" customHeight="1" x14ac:dyDescent="0.4"/>
    <row r="383" ht="13.9" customHeight="1" x14ac:dyDescent="0.4"/>
    <row r="384" ht="13.9" customHeight="1" x14ac:dyDescent="0.4"/>
    <row r="385" ht="13.9" customHeight="1" x14ac:dyDescent="0.4"/>
    <row r="386" ht="13.9" customHeight="1" x14ac:dyDescent="0.4"/>
    <row r="387" ht="13.9" customHeight="1" x14ac:dyDescent="0.4"/>
    <row r="388" ht="13.9" customHeight="1" x14ac:dyDescent="0.4"/>
    <row r="389" ht="13.9" customHeight="1" x14ac:dyDescent="0.4"/>
    <row r="390" ht="13.9" customHeight="1" x14ac:dyDescent="0.4"/>
    <row r="391" ht="13.9" customHeight="1" x14ac:dyDescent="0.4"/>
    <row r="392" ht="13.9" customHeight="1" x14ac:dyDescent="0.4"/>
    <row r="393" ht="13.9" customHeight="1" x14ac:dyDescent="0.4"/>
    <row r="394" ht="13.9" customHeight="1" x14ac:dyDescent="0.4"/>
    <row r="395" ht="13.9" customHeight="1" x14ac:dyDescent="0.4"/>
    <row r="396" ht="13.9" customHeight="1" x14ac:dyDescent="0.4"/>
    <row r="397" ht="13.9" customHeight="1" x14ac:dyDescent="0.4"/>
    <row r="398" ht="13.9" customHeight="1" x14ac:dyDescent="0.4"/>
    <row r="399" ht="13.9" customHeight="1" x14ac:dyDescent="0.4"/>
    <row r="400" ht="13.9" customHeight="1" x14ac:dyDescent="0.4"/>
    <row r="401" ht="13.9" customHeight="1" x14ac:dyDescent="0.4"/>
    <row r="402" ht="13.9" customHeight="1" x14ac:dyDescent="0.4"/>
    <row r="403" ht="13.9" customHeight="1" x14ac:dyDescent="0.4"/>
    <row r="404" ht="13.9" customHeight="1" x14ac:dyDescent="0.4"/>
    <row r="405" ht="13.9" customHeight="1" x14ac:dyDescent="0.4"/>
    <row r="406" ht="13.9" customHeight="1" x14ac:dyDescent="0.4"/>
    <row r="407" ht="13.9" customHeight="1" x14ac:dyDescent="0.4"/>
    <row r="408" ht="13.9" customHeight="1" x14ac:dyDescent="0.4"/>
    <row r="409" ht="13.9" customHeight="1" x14ac:dyDescent="0.4"/>
    <row r="410" ht="13.9" customHeight="1" x14ac:dyDescent="0.4"/>
    <row r="411" ht="13.9" customHeight="1" x14ac:dyDescent="0.4"/>
    <row r="412" ht="13.9" customHeight="1" x14ac:dyDescent="0.4"/>
    <row r="413" ht="13.9" customHeight="1" x14ac:dyDescent="0.4"/>
    <row r="414" ht="13.9" customHeight="1" x14ac:dyDescent="0.4"/>
    <row r="415" ht="13.9" customHeight="1" x14ac:dyDescent="0.4"/>
    <row r="416" ht="13.9" customHeight="1" x14ac:dyDescent="0.4"/>
    <row r="417" ht="13.9" customHeight="1" x14ac:dyDescent="0.4"/>
    <row r="418" ht="13.9" customHeight="1" x14ac:dyDescent="0.4"/>
    <row r="419" ht="13.9" customHeight="1" x14ac:dyDescent="0.4"/>
    <row r="420" ht="13.9" customHeight="1" x14ac:dyDescent="0.4"/>
    <row r="421" ht="13.9" customHeight="1" x14ac:dyDescent="0.4"/>
    <row r="422" ht="13.9" customHeight="1" x14ac:dyDescent="0.4"/>
    <row r="423" ht="13.9" customHeight="1" x14ac:dyDescent="0.4"/>
    <row r="424" ht="13.9" customHeight="1" x14ac:dyDescent="0.4"/>
    <row r="425" ht="13.9" customHeight="1" x14ac:dyDescent="0.4"/>
    <row r="426" ht="13.9" customHeight="1" x14ac:dyDescent="0.4"/>
    <row r="427" ht="13.9" customHeight="1" x14ac:dyDescent="0.4"/>
    <row r="428" ht="13.9" customHeight="1" x14ac:dyDescent="0.4"/>
    <row r="429" ht="13.9" customHeight="1" x14ac:dyDescent="0.4"/>
    <row r="430" ht="13.9" customHeight="1" x14ac:dyDescent="0.4"/>
    <row r="431" ht="13.9" customHeight="1" x14ac:dyDescent="0.4"/>
    <row r="432" ht="13.9" customHeight="1" x14ac:dyDescent="0.4"/>
    <row r="433" ht="13.9" customHeight="1" x14ac:dyDescent="0.4"/>
    <row r="434" ht="13.9" customHeight="1" x14ac:dyDescent="0.4"/>
    <row r="435" ht="13.9" customHeight="1" x14ac:dyDescent="0.4"/>
    <row r="436" ht="13.9" customHeight="1" x14ac:dyDescent="0.4"/>
    <row r="437" ht="13.9" customHeight="1" x14ac:dyDescent="0.4"/>
    <row r="438" ht="13.9" customHeight="1" x14ac:dyDescent="0.4"/>
    <row r="439" ht="13.9" customHeight="1" x14ac:dyDescent="0.4"/>
    <row r="440" ht="13.9" customHeight="1" x14ac:dyDescent="0.4"/>
    <row r="441" ht="13.9" customHeight="1" x14ac:dyDescent="0.4"/>
    <row r="442" ht="13.9" customHeight="1" x14ac:dyDescent="0.4"/>
    <row r="443" ht="13.9" customHeight="1" x14ac:dyDescent="0.4"/>
    <row r="444" ht="13.9" customHeight="1" x14ac:dyDescent="0.4"/>
    <row r="445" ht="13.9" customHeight="1" x14ac:dyDescent="0.4"/>
    <row r="446" ht="13.9" customHeight="1" x14ac:dyDescent="0.4"/>
    <row r="447" ht="13.9" customHeight="1" x14ac:dyDescent="0.4"/>
    <row r="448" ht="13.9" customHeight="1" x14ac:dyDescent="0.4"/>
    <row r="449" ht="13.9" customHeight="1" x14ac:dyDescent="0.4"/>
    <row r="450" ht="13.9" customHeight="1" x14ac:dyDescent="0.4"/>
    <row r="451" ht="13.9" customHeight="1" x14ac:dyDescent="0.4"/>
    <row r="452" ht="13.9" customHeight="1" x14ac:dyDescent="0.4"/>
    <row r="453" ht="13.9" customHeight="1" x14ac:dyDescent="0.4"/>
    <row r="454" ht="13.9" customHeight="1" x14ac:dyDescent="0.4"/>
    <row r="455" ht="13.9" customHeight="1" x14ac:dyDescent="0.4"/>
    <row r="456" ht="13.9" customHeight="1" x14ac:dyDescent="0.4"/>
    <row r="457" ht="13.9" customHeight="1" x14ac:dyDescent="0.4"/>
    <row r="458" ht="13.9" customHeight="1" x14ac:dyDescent="0.4"/>
    <row r="459" ht="13.9" customHeight="1" x14ac:dyDescent="0.4"/>
    <row r="460" ht="13.9" customHeight="1" x14ac:dyDescent="0.4"/>
    <row r="461" ht="13.9" customHeight="1" x14ac:dyDescent="0.4"/>
    <row r="462" ht="13.9" customHeight="1" x14ac:dyDescent="0.4"/>
    <row r="463" ht="13.9" customHeight="1" x14ac:dyDescent="0.4"/>
    <row r="464" ht="13.9" customHeight="1" x14ac:dyDescent="0.4"/>
    <row r="465" ht="13.9" customHeight="1" x14ac:dyDescent="0.4"/>
    <row r="466" ht="13.9" customHeight="1" x14ac:dyDescent="0.4"/>
    <row r="467" ht="13.9" customHeight="1" x14ac:dyDescent="0.4"/>
    <row r="468" ht="13.9" customHeight="1" x14ac:dyDescent="0.4"/>
    <row r="469" ht="13.9" customHeight="1" x14ac:dyDescent="0.4"/>
    <row r="470" ht="13.9" customHeight="1" x14ac:dyDescent="0.4"/>
    <row r="471" ht="13.9" customHeight="1" x14ac:dyDescent="0.4"/>
    <row r="472" ht="13.9" customHeight="1" x14ac:dyDescent="0.4"/>
    <row r="473" ht="13.9" customHeight="1" x14ac:dyDescent="0.4"/>
    <row r="474" ht="13.9" customHeight="1" x14ac:dyDescent="0.4"/>
    <row r="475" ht="13.9" customHeight="1" x14ac:dyDescent="0.4"/>
    <row r="476" ht="13.9" customHeight="1" x14ac:dyDescent="0.4"/>
    <row r="477" ht="13.9" customHeight="1" x14ac:dyDescent="0.4"/>
    <row r="478" ht="13.9" customHeight="1" x14ac:dyDescent="0.4"/>
    <row r="479" ht="13.9" customHeight="1" x14ac:dyDescent="0.4"/>
    <row r="480" ht="13.9" customHeight="1" x14ac:dyDescent="0.4"/>
    <row r="481" ht="13.9" customHeight="1" x14ac:dyDescent="0.4"/>
    <row r="482" ht="13.9" customHeight="1" x14ac:dyDescent="0.4"/>
    <row r="483" ht="13.9" customHeight="1" x14ac:dyDescent="0.4"/>
    <row r="484" ht="13.9" customHeight="1" x14ac:dyDescent="0.4"/>
    <row r="485" ht="13.9" customHeight="1" x14ac:dyDescent="0.4"/>
    <row r="486" ht="13.9" customHeight="1" x14ac:dyDescent="0.4"/>
    <row r="487" ht="13.9" customHeight="1" x14ac:dyDescent="0.4"/>
    <row r="488" ht="13.9" customHeight="1" x14ac:dyDescent="0.4"/>
    <row r="489" ht="13.9" customHeight="1" x14ac:dyDescent="0.4"/>
    <row r="490" ht="13.9" customHeight="1" x14ac:dyDescent="0.4"/>
    <row r="491" ht="13.9" customHeight="1" x14ac:dyDescent="0.4"/>
    <row r="492" ht="13.9" customHeight="1" x14ac:dyDescent="0.4"/>
    <row r="493" ht="13.9" customHeight="1" x14ac:dyDescent="0.4"/>
    <row r="494" ht="13.9" customHeight="1" x14ac:dyDescent="0.4"/>
    <row r="495" ht="13.9" customHeight="1" x14ac:dyDescent="0.4"/>
    <row r="496" ht="13.9" customHeight="1" x14ac:dyDescent="0.4"/>
    <row r="497" ht="13.9" customHeight="1" x14ac:dyDescent="0.4"/>
    <row r="498" ht="13.9" customHeight="1" x14ac:dyDescent="0.4"/>
    <row r="499" ht="13.9" customHeight="1" x14ac:dyDescent="0.4"/>
    <row r="500" ht="13.9" customHeight="1" x14ac:dyDescent="0.4"/>
    <row r="501" ht="13.9" customHeight="1" x14ac:dyDescent="0.4"/>
    <row r="502" ht="13.9" customHeight="1" x14ac:dyDescent="0.4"/>
    <row r="503" ht="13.9" customHeight="1" x14ac:dyDescent="0.4"/>
    <row r="504" ht="13.9" customHeight="1" x14ac:dyDescent="0.4"/>
    <row r="505" ht="13.9" customHeight="1" x14ac:dyDescent="0.4"/>
    <row r="506" ht="13.9" customHeight="1" x14ac:dyDescent="0.4"/>
    <row r="507" ht="13.9" customHeight="1" x14ac:dyDescent="0.4"/>
    <row r="508" ht="13.9" customHeight="1" x14ac:dyDescent="0.4"/>
    <row r="509" ht="13.9" customHeight="1" x14ac:dyDescent="0.4"/>
    <row r="510" ht="13.9" customHeight="1" x14ac:dyDescent="0.4"/>
    <row r="511" ht="13.9" customHeight="1" x14ac:dyDescent="0.4"/>
    <row r="512" ht="13.9" customHeight="1" x14ac:dyDescent="0.4"/>
    <row r="513" ht="13.9" customHeight="1" x14ac:dyDescent="0.4"/>
    <row r="514" ht="13.9" customHeight="1" x14ac:dyDescent="0.4"/>
    <row r="515" ht="13.9" customHeight="1" x14ac:dyDescent="0.4"/>
    <row r="516" ht="13.9" customHeight="1" x14ac:dyDescent="0.4"/>
    <row r="517" ht="13.9" customHeight="1" x14ac:dyDescent="0.4"/>
    <row r="518" ht="13.9" customHeight="1" x14ac:dyDescent="0.4"/>
    <row r="519" ht="13.9" customHeight="1" x14ac:dyDescent="0.4"/>
    <row r="520" ht="13.9" customHeight="1" x14ac:dyDescent="0.4"/>
    <row r="521" ht="13.9" customHeight="1" x14ac:dyDescent="0.4"/>
    <row r="522" ht="13.9" customHeight="1" x14ac:dyDescent="0.4"/>
    <row r="523" ht="13.9" customHeight="1" x14ac:dyDescent="0.4"/>
    <row r="524" ht="13.9" customHeight="1" x14ac:dyDescent="0.4"/>
    <row r="525" ht="13.9" customHeight="1" x14ac:dyDescent="0.4"/>
    <row r="526" ht="13.9" customHeight="1" x14ac:dyDescent="0.4"/>
    <row r="527" ht="13.9" customHeight="1" x14ac:dyDescent="0.4"/>
    <row r="528" ht="13.9" customHeight="1" x14ac:dyDescent="0.4"/>
    <row r="529" ht="13.9" customHeight="1" x14ac:dyDescent="0.4"/>
    <row r="530" ht="13.9" customHeight="1" x14ac:dyDescent="0.4"/>
    <row r="531" ht="13.9" customHeight="1" x14ac:dyDescent="0.4"/>
    <row r="532" ht="13.9" customHeight="1" x14ac:dyDescent="0.4"/>
    <row r="533" ht="13.9" customHeight="1" x14ac:dyDescent="0.4"/>
    <row r="534" ht="13.9" customHeight="1" x14ac:dyDescent="0.4"/>
    <row r="535" ht="13.9" customHeight="1" x14ac:dyDescent="0.4"/>
    <row r="536" ht="13.9" customHeight="1" x14ac:dyDescent="0.4"/>
    <row r="537" ht="13.9" customHeight="1" x14ac:dyDescent="0.4"/>
    <row r="538" ht="13.9" customHeight="1" x14ac:dyDescent="0.4"/>
    <row r="539" ht="13.9" customHeight="1" x14ac:dyDescent="0.4"/>
    <row r="540" ht="13.9" customHeight="1" x14ac:dyDescent="0.4"/>
    <row r="541" ht="13.9" customHeight="1" x14ac:dyDescent="0.4"/>
    <row r="542" ht="13.9" customHeight="1" x14ac:dyDescent="0.4"/>
    <row r="543" ht="13.9" customHeight="1" x14ac:dyDescent="0.4"/>
    <row r="544" ht="13.9" customHeight="1" x14ac:dyDescent="0.4"/>
    <row r="545" ht="13.9" customHeight="1" x14ac:dyDescent="0.4"/>
    <row r="546" ht="13.9" customHeight="1" x14ac:dyDescent="0.4"/>
    <row r="547" ht="13.9" customHeight="1" x14ac:dyDescent="0.4"/>
    <row r="548" ht="13.9" customHeight="1" x14ac:dyDescent="0.4"/>
    <row r="549" ht="13.9" customHeight="1" x14ac:dyDescent="0.4"/>
    <row r="550" ht="13.9" customHeight="1" x14ac:dyDescent="0.4"/>
    <row r="551" ht="13.9" customHeight="1" x14ac:dyDescent="0.4"/>
    <row r="552" ht="13.9" customHeight="1" x14ac:dyDescent="0.4"/>
    <row r="553" ht="13.9" customHeight="1" x14ac:dyDescent="0.4"/>
    <row r="554" ht="13.9" customHeight="1" x14ac:dyDescent="0.4"/>
    <row r="555" ht="13.9" customHeight="1" x14ac:dyDescent="0.4"/>
    <row r="556" ht="13.9" customHeight="1" x14ac:dyDescent="0.4"/>
    <row r="557" ht="13.9" customHeight="1" x14ac:dyDescent="0.4"/>
    <row r="558" ht="13.9" customHeight="1" x14ac:dyDescent="0.4"/>
    <row r="559" ht="13.9" customHeight="1" x14ac:dyDescent="0.4"/>
    <row r="560" ht="13.9" customHeight="1" x14ac:dyDescent="0.4"/>
    <row r="561" ht="13.9" customHeight="1" x14ac:dyDescent="0.4"/>
    <row r="562" ht="13.9" customHeight="1" x14ac:dyDescent="0.4"/>
    <row r="563" ht="13.9" customHeight="1" x14ac:dyDescent="0.4"/>
    <row r="564" ht="13.9" customHeight="1" x14ac:dyDescent="0.4"/>
    <row r="565" ht="13.9" customHeight="1" x14ac:dyDescent="0.4"/>
    <row r="566" ht="13.9" customHeight="1" x14ac:dyDescent="0.4"/>
    <row r="567" ht="13.9" customHeight="1" x14ac:dyDescent="0.4"/>
    <row r="568" ht="13.9" customHeight="1" x14ac:dyDescent="0.4"/>
    <row r="569" ht="13.9" customHeight="1" x14ac:dyDescent="0.4"/>
    <row r="570" ht="13.9" customHeight="1" x14ac:dyDescent="0.4"/>
    <row r="571" ht="13.9" customHeight="1" x14ac:dyDescent="0.4"/>
    <row r="572" ht="13.9" customHeight="1" x14ac:dyDescent="0.4"/>
    <row r="573" ht="13.9" customHeight="1" x14ac:dyDescent="0.4"/>
    <row r="574" ht="13.9" customHeight="1" x14ac:dyDescent="0.4"/>
    <row r="575" ht="13.9" customHeight="1" x14ac:dyDescent="0.4"/>
    <row r="576" ht="13.9" customHeight="1" x14ac:dyDescent="0.4"/>
    <row r="577" ht="13.9" customHeight="1" x14ac:dyDescent="0.4"/>
    <row r="578" ht="13.9" customHeight="1" x14ac:dyDescent="0.4"/>
    <row r="579" ht="13.9" customHeight="1" x14ac:dyDescent="0.4"/>
    <row r="580" ht="13.9" customHeight="1" x14ac:dyDescent="0.4"/>
    <row r="581" ht="13.9" customHeight="1" x14ac:dyDescent="0.4"/>
    <row r="582" ht="13.9" customHeight="1" x14ac:dyDescent="0.4"/>
    <row r="583" ht="13.9" customHeight="1" x14ac:dyDescent="0.4"/>
    <row r="584" ht="13.9" customHeight="1" x14ac:dyDescent="0.4"/>
    <row r="585" ht="13.9" customHeight="1" x14ac:dyDescent="0.4"/>
    <row r="586" ht="13.9" customHeight="1" x14ac:dyDescent="0.4"/>
    <row r="587" ht="13.9" customHeight="1" x14ac:dyDescent="0.4"/>
    <row r="588" ht="13.9" customHeight="1" x14ac:dyDescent="0.4"/>
    <row r="589" ht="13.9" customHeight="1" x14ac:dyDescent="0.4"/>
    <row r="590" ht="13.9" customHeight="1" x14ac:dyDescent="0.4"/>
    <row r="591" ht="13.9" customHeight="1" x14ac:dyDescent="0.4"/>
    <row r="592" ht="13.9" customHeight="1" x14ac:dyDescent="0.4"/>
    <row r="593" ht="13.9" customHeight="1" x14ac:dyDescent="0.4"/>
    <row r="594" ht="13.9" customHeight="1" x14ac:dyDescent="0.4"/>
    <row r="595" ht="13.9" customHeight="1" x14ac:dyDescent="0.4"/>
    <row r="596" ht="13.9" customHeight="1" x14ac:dyDescent="0.4"/>
    <row r="597" ht="13.9" customHeight="1" x14ac:dyDescent="0.4"/>
    <row r="598" ht="13.9" customHeight="1" x14ac:dyDescent="0.4"/>
    <row r="599" ht="13.9" customHeight="1" x14ac:dyDescent="0.4"/>
    <row r="600" ht="13.9" customHeight="1" x14ac:dyDescent="0.4"/>
    <row r="601" ht="13.9" customHeight="1" x14ac:dyDescent="0.4"/>
    <row r="602" ht="13.9" customHeight="1" x14ac:dyDescent="0.4"/>
    <row r="603" ht="13.9" customHeight="1" x14ac:dyDescent="0.4"/>
    <row r="604" ht="13.9" customHeight="1" x14ac:dyDescent="0.4"/>
    <row r="605" ht="13.9" customHeight="1" x14ac:dyDescent="0.4"/>
    <row r="606" ht="13.9" customHeight="1" x14ac:dyDescent="0.4"/>
    <row r="607" ht="13.9" customHeight="1" x14ac:dyDescent="0.4"/>
    <row r="608" ht="13.9" customHeight="1" x14ac:dyDescent="0.4"/>
    <row r="609" ht="13.9" customHeight="1" x14ac:dyDescent="0.4"/>
    <row r="610" ht="13.9" customHeight="1" x14ac:dyDescent="0.4"/>
    <row r="611" ht="13.9" customHeight="1" x14ac:dyDescent="0.4"/>
    <row r="612" ht="13.9" customHeight="1" x14ac:dyDescent="0.4"/>
    <row r="613" ht="13.9" customHeight="1" x14ac:dyDescent="0.4"/>
    <row r="614" ht="13.9" customHeight="1" x14ac:dyDescent="0.4"/>
    <row r="615" ht="13.9" customHeight="1" x14ac:dyDescent="0.4"/>
    <row r="616" ht="13.9" customHeight="1" x14ac:dyDescent="0.4"/>
    <row r="617" ht="13.9" customHeight="1" x14ac:dyDescent="0.4"/>
    <row r="618" ht="13.9" customHeight="1" x14ac:dyDescent="0.4"/>
    <row r="619" ht="13.9" customHeight="1" x14ac:dyDescent="0.4"/>
    <row r="620" ht="13.9" customHeight="1" x14ac:dyDescent="0.4"/>
    <row r="621" ht="13.9" customHeight="1" x14ac:dyDescent="0.4"/>
    <row r="622" ht="13.9" customHeight="1" x14ac:dyDescent="0.4"/>
    <row r="623" ht="13.9" customHeight="1" x14ac:dyDescent="0.4"/>
    <row r="624" ht="13.9" customHeight="1" x14ac:dyDescent="0.4"/>
    <row r="625" ht="13.9" customHeight="1" x14ac:dyDescent="0.4"/>
    <row r="626" ht="13.9" customHeight="1" x14ac:dyDescent="0.4"/>
    <row r="627" ht="13.9" customHeight="1" x14ac:dyDescent="0.4"/>
    <row r="628" ht="13.9" customHeight="1" x14ac:dyDescent="0.4"/>
    <row r="629" ht="13.9" customHeight="1" x14ac:dyDescent="0.4"/>
    <row r="630" ht="13.9" customHeight="1" x14ac:dyDescent="0.4"/>
    <row r="631" ht="13.9" customHeight="1" x14ac:dyDescent="0.4"/>
    <row r="632" ht="13.9" customHeight="1" x14ac:dyDescent="0.4"/>
    <row r="633" ht="13.9" customHeight="1" x14ac:dyDescent="0.4"/>
    <row r="634" ht="13.9" customHeight="1" x14ac:dyDescent="0.4"/>
    <row r="635" ht="13.9" customHeight="1" x14ac:dyDescent="0.4"/>
    <row r="636" ht="13.9" customHeight="1" x14ac:dyDescent="0.4"/>
    <row r="637" ht="13.9" customHeight="1" x14ac:dyDescent="0.4"/>
    <row r="638" ht="13.9" customHeight="1" x14ac:dyDescent="0.4"/>
    <row r="639" ht="13.9" customHeight="1" x14ac:dyDescent="0.4"/>
    <row r="640" ht="13.9" customHeight="1" x14ac:dyDescent="0.4"/>
    <row r="641" ht="13.9" customHeight="1" x14ac:dyDescent="0.4"/>
    <row r="642" ht="13.9" customHeight="1" x14ac:dyDescent="0.4"/>
    <row r="643" ht="13.9" customHeight="1" x14ac:dyDescent="0.4"/>
    <row r="644" ht="13.9" customHeight="1" x14ac:dyDescent="0.4"/>
    <row r="645" ht="13.9" customHeight="1" x14ac:dyDescent="0.4"/>
    <row r="646" ht="13.9" customHeight="1" x14ac:dyDescent="0.4"/>
    <row r="647" ht="13.9" customHeight="1" x14ac:dyDescent="0.4"/>
    <row r="648" ht="13.9" customHeight="1" x14ac:dyDescent="0.4"/>
    <row r="649" ht="13.9" customHeight="1" x14ac:dyDescent="0.4"/>
    <row r="650" ht="13.9" customHeight="1" x14ac:dyDescent="0.4"/>
    <row r="651" ht="13.9" customHeight="1" x14ac:dyDescent="0.4"/>
    <row r="652" ht="13.9" customHeight="1" x14ac:dyDescent="0.4"/>
    <row r="653" ht="13.9" customHeight="1" x14ac:dyDescent="0.4"/>
    <row r="654" ht="13.9" customHeight="1" x14ac:dyDescent="0.4"/>
    <row r="655" ht="13.9" customHeight="1" x14ac:dyDescent="0.4"/>
    <row r="656" ht="13.9" customHeight="1" x14ac:dyDescent="0.4"/>
    <row r="657" ht="13.9" customHeight="1" x14ac:dyDescent="0.4"/>
    <row r="658" ht="13.9" customHeight="1" x14ac:dyDescent="0.4"/>
    <row r="659" ht="13.9" customHeight="1" x14ac:dyDescent="0.4"/>
    <row r="660" ht="13.9" customHeight="1" x14ac:dyDescent="0.4"/>
    <row r="661" ht="13.9" customHeight="1" x14ac:dyDescent="0.4"/>
    <row r="662" ht="13.9" customHeight="1" x14ac:dyDescent="0.4"/>
    <row r="663" ht="13.9" customHeight="1" x14ac:dyDescent="0.4"/>
    <row r="664" ht="13.9" customHeight="1" x14ac:dyDescent="0.4"/>
    <row r="665" ht="13.9" customHeight="1" x14ac:dyDescent="0.4"/>
    <row r="666" ht="13.9" customHeight="1" x14ac:dyDescent="0.4"/>
    <row r="667" ht="13.9" customHeight="1" x14ac:dyDescent="0.4"/>
    <row r="668" ht="13.9" customHeight="1" x14ac:dyDescent="0.4"/>
    <row r="669" ht="13.9" customHeight="1" x14ac:dyDescent="0.4"/>
    <row r="670" ht="13.9" customHeight="1" x14ac:dyDescent="0.4"/>
    <row r="671" ht="13.9" customHeight="1" x14ac:dyDescent="0.4"/>
    <row r="672" ht="13.9" customHeight="1" x14ac:dyDescent="0.4"/>
    <row r="673" ht="13.9" customHeight="1" x14ac:dyDescent="0.4"/>
    <row r="674" ht="13.9" customHeight="1" x14ac:dyDescent="0.4"/>
    <row r="675" ht="13.9" customHeight="1" x14ac:dyDescent="0.4"/>
    <row r="676" ht="13.9" customHeight="1" x14ac:dyDescent="0.4"/>
    <row r="677" ht="13.9" customHeight="1" x14ac:dyDescent="0.4"/>
    <row r="678" ht="13.9" customHeight="1" x14ac:dyDescent="0.4"/>
    <row r="679" ht="13.9" customHeight="1" x14ac:dyDescent="0.4"/>
    <row r="680" ht="13.9" customHeight="1" x14ac:dyDescent="0.4"/>
    <row r="681" ht="13.9" customHeight="1" x14ac:dyDescent="0.4"/>
    <row r="682" ht="13.9" customHeight="1" x14ac:dyDescent="0.4"/>
    <row r="683" ht="13.9" customHeight="1" x14ac:dyDescent="0.4"/>
    <row r="684" ht="13.9" customHeight="1" x14ac:dyDescent="0.4"/>
    <row r="685" ht="13.9" customHeight="1" x14ac:dyDescent="0.4"/>
    <row r="686" ht="13.9" customHeight="1" x14ac:dyDescent="0.4"/>
    <row r="687" ht="13.9" customHeight="1" x14ac:dyDescent="0.4"/>
    <row r="688" ht="13.9" customHeight="1" x14ac:dyDescent="0.4"/>
    <row r="689" ht="13.9" customHeight="1" x14ac:dyDescent="0.4"/>
    <row r="690" ht="13.9" customHeight="1" x14ac:dyDescent="0.4"/>
    <row r="691" ht="13.9" customHeight="1" x14ac:dyDescent="0.4"/>
    <row r="692" ht="13.9" customHeight="1" x14ac:dyDescent="0.4"/>
    <row r="693" ht="13.9" customHeight="1" x14ac:dyDescent="0.4"/>
    <row r="694" ht="13.9" customHeight="1" x14ac:dyDescent="0.4"/>
    <row r="695" ht="13.9" customHeight="1" x14ac:dyDescent="0.4"/>
    <row r="696" ht="13.9" customHeight="1" x14ac:dyDescent="0.4"/>
    <row r="697" ht="13.9" customHeight="1" x14ac:dyDescent="0.4"/>
    <row r="698" ht="13.9" customHeight="1" x14ac:dyDescent="0.4"/>
    <row r="699" ht="13.9" customHeight="1" x14ac:dyDescent="0.4"/>
    <row r="700" ht="13.9" customHeight="1" x14ac:dyDescent="0.4"/>
    <row r="701" ht="13.9" customHeight="1" x14ac:dyDescent="0.4"/>
    <row r="702" ht="13.9" customHeight="1" x14ac:dyDescent="0.4"/>
    <row r="703" ht="13.9" customHeight="1" x14ac:dyDescent="0.4"/>
    <row r="704" ht="13.9" customHeight="1" x14ac:dyDescent="0.4"/>
    <row r="705" ht="13.9" customHeight="1" x14ac:dyDescent="0.4"/>
    <row r="706" ht="13.9" customHeight="1" x14ac:dyDescent="0.4"/>
    <row r="707" ht="13.9" customHeight="1" x14ac:dyDescent="0.4"/>
    <row r="708" ht="13.9" customHeight="1" x14ac:dyDescent="0.4"/>
    <row r="709" ht="13.9" customHeight="1" x14ac:dyDescent="0.4"/>
    <row r="710" ht="13.9" customHeight="1" x14ac:dyDescent="0.4"/>
    <row r="711" ht="13.9" customHeight="1" x14ac:dyDescent="0.4"/>
    <row r="712" ht="13.9" customHeight="1" x14ac:dyDescent="0.4"/>
    <row r="713" ht="13.9" customHeight="1" x14ac:dyDescent="0.4"/>
    <row r="714" ht="13.9" customHeight="1" x14ac:dyDescent="0.4"/>
    <row r="715" ht="13.9" customHeight="1" x14ac:dyDescent="0.4"/>
    <row r="716" ht="13.9" customHeight="1" x14ac:dyDescent="0.4"/>
    <row r="717" ht="13.9" customHeight="1" x14ac:dyDescent="0.4"/>
    <row r="718" ht="13.9" customHeight="1" x14ac:dyDescent="0.4"/>
    <row r="719" ht="13.9" customHeight="1" x14ac:dyDescent="0.4"/>
    <row r="720" ht="13.9" customHeight="1" x14ac:dyDescent="0.4"/>
    <row r="721" ht="13.9" customHeight="1" x14ac:dyDescent="0.4"/>
    <row r="722" ht="13.9" customHeight="1" x14ac:dyDescent="0.4"/>
    <row r="723" ht="13.9" customHeight="1" x14ac:dyDescent="0.4"/>
    <row r="724" ht="13.9" customHeight="1" x14ac:dyDescent="0.4"/>
    <row r="725" ht="13.9" customHeight="1" x14ac:dyDescent="0.4"/>
    <row r="726" ht="13.9" customHeight="1" x14ac:dyDescent="0.4"/>
    <row r="727" ht="13.9" customHeight="1" x14ac:dyDescent="0.4"/>
    <row r="728" ht="13.9" customHeight="1" x14ac:dyDescent="0.4"/>
    <row r="729" ht="13.9" customHeight="1" x14ac:dyDescent="0.4"/>
    <row r="730" ht="13.9" customHeight="1" x14ac:dyDescent="0.4"/>
    <row r="731" ht="13.9" customHeight="1" x14ac:dyDescent="0.4"/>
    <row r="732" ht="13.9" customHeight="1" x14ac:dyDescent="0.4"/>
    <row r="733" ht="13.9" customHeight="1" x14ac:dyDescent="0.4"/>
    <row r="734" ht="13.9" customHeight="1" x14ac:dyDescent="0.4"/>
    <row r="735" ht="13.9" customHeight="1" x14ac:dyDescent="0.4"/>
    <row r="736" ht="13.9" customHeight="1" x14ac:dyDescent="0.4"/>
    <row r="737" ht="13.9" customHeight="1" x14ac:dyDescent="0.4"/>
    <row r="738" ht="13.9" customHeight="1" x14ac:dyDescent="0.4"/>
    <row r="739" ht="13.9" customHeight="1" x14ac:dyDescent="0.4"/>
    <row r="740" ht="13.9" customHeight="1" x14ac:dyDescent="0.4"/>
    <row r="741" ht="13.9" customHeight="1" x14ac:dyDescent="0.4"/>
    <row r="742" ht="13.9" customHeight="1" x14ac:dyDescent="0.4"/>
    <row r="743" ht="13.9" customHeight="1" x14ac:dyDescent="0.4"/>
    <row r="744" ht="13.9" customHeight="1" x14ac:dyDescent="0.4"/>
    <row r="745" ht="13.9" customHeight="1" x14ac:dyDescent="0.4"/>
    <row r="746" ht="13.9" customHeight="1" x14ac:dyDescent="0.4"/>
    <row r="747" ht="13.9" customHeight="1" x14ac:dyDescent="0.4"/>
    <row r="748" ht="13.9" customHeight="1" x14ac:dyDescent="0.4"/>
    <row r="749" ht="13.9" customHeight="1" x14ac:dyDescent="0.4"/>
    <row r="750" ht="13.9" customHeight="1" x14ac:dyDescent="0.4"/>
    <row r="751" ht="13.9" customHeight="1" x14ac:dyDescent="0.4"/>
    <row r="752" ht="13.9" customHeight="1" x14ac:dyDescent="0.4"/>
    <row r="753" ht="13.9" customHeight="1" x14ac:dyDescent="0.4"/>
    <row r="754" ht="13.9" customHeight="1" x14ac:dyDescent="0.4"/>
    <row r="755" ht="13.9" customHeight="1" x14ac:dyDescent="0.4"/>
    <row r="756" ht="13.9" customHeight="1" x14ac:dyDescent="0.4"/>
    <row r="757" ht="13.9" customHeight="1" x14ac:dyDescent="0.4"/>
    <row r="758" ht="13.9" customHeight="1" x14ac:dyDescent="0.4"/>
    <row r="759" ht="13.9" customHeight="1" x14ac:dyDescent="0.4"/>
    <row r="760" ht="13.9" customHeight="1" x14ac:dyDescent="0.4"/>
    <row r="761" ht="13.9" customHeight="1" x14ac:dyDescent="0.4"/>
    <row r="762" ht="13.9" customHeight="1" x14ac:dyDescent="0.4"/>
    <row r="763" ht="13.9" customHeight="1" x14ac:dyDescent="0.4"/>
    <row r="764" ht="13.9" customHeight="1" x14ac:dyDescent="0.4"/>
    <row r="765" ht="13.9" customHeight="1" x14ac:dyDescent="0.4"/>
    <row r="766" ht="13.9" customHeight="1" x14ac:dyDescent="0.4"/>
    <row r="767" ht="13.9" customHeight="1" x14ac:dyDescent="0.4"/>
    <row r="768" ht="13.9" customHeight="1" x14ac:dyDescent="0.4"/>
    <row r="769" ht="13.9" customHeight="1" x14ac:dyDescent="0.4"/>
    <row r="770" ht="13.9" customHeight="1" x14ac:dyDescent="0.4"/>
    <row r="771" ht="13.9" customHeight="1" x14ac:dyDescent="0.4"/>
    <row r="772" ht="13.9" customHeight="1" x14ac:dyDescent="0.4"/>
    <row r="773" ht="13.9" customHeight="1" x14ac:dyDescent="0.4"/>
    <row r="774" ht="13.9" customHeight="1" x14ac:dyDescent="0.4"/>
    <row r="775" ht="13.9" customHeight="1" x14ac:dyDescent="0.4"/>
    <row r="776" ht="13.9" customHeight="1" x14ac:dyDescent="0.4"/>
    <row r="777" ht="13.9" customHeight="1" x14ac:dyDescent="0.4"/>
    <row r="778" ht="13.9" customHeight="1" x14ac:dyDescent="0.4"/>
    <row r="779" ht="13.9" customHeight="1" x14ac:dyDescent="0.4"/>
    <row r="780" ht="13.9" customHeight="1" x14ac:dyDescent="0.4"/>
    <row r="781" ht="13.9" customHeight="1" x14ac:dyDescent="0.4"/>
    <row r="782" ht="13.9" customHeight="1" x14ac:dyDescent="0.4"/>
    <row r="783" ht="13.9" customHeight="1" x14ac:dyDescent="0.4"/>
    <row r="784" ht="13.9" customHeight="1" x14ac:dyDescent="0.4"/>
    <row r="785" ht="13.9" customHeight="1" x14ac:dyDescent="0.4"/>
    <row r="786" ht="13.9" customHeight="1" x14ac:dyDescent="0.4"/>
    <row r="787" ht="13.9" customHeight="1" x14ac:dyDescent="0.4"/>
    <row r="788" ht="13.9" customHeight="1" x14ac:dyDescent="0.4"/>
    <row r="789" ht="13.9" customHeight="1" x14ac:dyDescent="0.4"/>
    <row r="790" ht="13.9" customHeight="1" x14ac:dyDescent="0.4"/>
    <row r="791" ht="13.9" customHeight="1" x14ac:dyDescent="0.4"/>
    <row r="792" ht="13.9" customHeight="1" x14ac:dyDescent="0.4"/>
    <row r="793" ht="13.9" customHeight="1" x14ac:dyDescent="0.4"/>
    <row r="794" ht="13.9" customHeight="1" x14ac:dyDescent="0.4"/>
    <row r="795" ht="13.9" customHeight="1" x14ac:dyDescent="0.4"/>
    <row r="796" ht="13.9" customHeight="1" x14ac:dyDescent="0.4"/>
    <row r="797" ht="13.9" customHeight="1" x14ac:dyDescent="0.4"/>
    <row r="798" ht="13.9" customHeight="1" x14ac:dyDescent="0.4"/>
    <row r="799" ht="13.9" customHeight="1" x14ac:dyDescent="0.4"/>
    <row r="800" ht="13.9" customHeight="1" x14ac:dyDescent="0.4"/>
    <row r="801" ht="13.9" customHeight="1" x14ac:dyDescent="0.4"/>
    <row r="802" ht="13.9" customHeight="1" x14ac:dyDescent="0.4"/>
    <row r="803" ht="13.9" customHeight="1" x14ac:dyDescent="0.4"/>
    <row r="804" ht="13.9" customHeight="1" x14ac:dyDescent="0.4"/>
    <row r="805" ht="13.9" customHeight="1" x14ac:dyDescent="0.4"/>
    <row r="806" ht="13.9" customHeight="1" x14ac:dyDescent="0.4"/>
    <row r="807" ht="13.9" customHeight="1" x14ac:dyDescent="0.4"/>
    <row r="808" ht="13.9" customHeight="1" x14ac:dyDescent="0.4"/>
    <row r="809" ht="13.9" customHeight="1" x14ac:dyDescent="0.4"/>
    <row r="810" ht="13.9" customHeight="1" x14ac:dyDescent="0.4"/>
    <row r="811" ht="13.9" customHeight="1" x14ac:dyDescent="0.4"/>
    <row r="812" ht="13.9" customHeight="1" x14ac:dyDescent="0.4"/>
    <row r="813" ht="13.9" customHeight="1" x14ac:dyDescent="0.4"/>
    <row r="814" ht="13.9" customHeight="1" x14ac:dyDescent="0.4"/>
    <row r="815" ht="13.9" customHeight="1" x14ac:dyDescent="0.4"/>
    <row r="816" ht="13.9" customHeight="1" x14ac:dyDescent="0.4"/>
    <row r="817" ht="13.9" customHeight="1" x14ac:dyDescent="0.4"/>
    <row r="818" ht="13.9" customHeight="1" x14ac:dyDescent="0.4"/>
    <row r="819" ht="13.9" customHeight="1" x14ac:dyDescent="0.4"/>
    <row r="820" ht="13.9" customHeight="1" x14ac:dyDescent="0.4"/>
    <row r="821" ht="13.9" customHeight="1" x14ac:dyDescent="0.4"/>
    <row r="822" ht="13.9" customHeight="1" x14ac:dyDescent="0.4"/>
    <row r="823" ht="13.9" customHeight="1" x14ac:dyDescent="0.4"/>
    <row r="824" ht="13.9" customHeight="1" x14ac:dyDescent="0.4"/>
    <row r="825" ht="13.9" customHeight="1" x14ac:dyDescent="0.4"/>
    <row r="826" ht="13.9" customHeight="1" x14ac:dyDescent="0.4"/>
    <row r="827" ht="13.9" customHeight="1" x14ac:dyDescent="0.4"/>
    <row r="828" ht="13.9" customHeight="1" x14ac:dyDescent="0.4"/>
    <row r="829" ht="13.9" customHeight="1" x14ac:dyDescent="0.4"/>
    <row r="830" ht="13.9" customHeight="1" x14ac:dyDescent="0.4"/>
    <row r="831" ht="13.9" customHeight="1" x14ac:dyDescent="0.4"/>
    <row r="832" ht="13.9" customHeight="1" x14ac:dyDescent="0.4"/>
    <row r="833" ht="13.9" customHeight="1" x14ac:dyDescent="0.4"/>
    <row r="834" ht="13.9" customHeight="1" x14ac:dyDescent="0.4"/>
    <row r="835" ht="13.9" customHeight="1" x14ac:dyDescent="0.4"/>
    <row r="836" ht="13.9" customHeight="1" x14ac:dyDescent="0.4"/>
    <row r="837" ht="13.9" customHeight="1" x14ac:dyDescent="0.4"/>
    <row r="838" ht="13.9" customHeight="1" x14ac:dyDescent="0.4"/>
    <row r="839" ht="13.9" customHeight="1" x14ac:dyDescent="0.4"/>
    <row r="840" ht="13.9" customHeight="1" x14ac:dyDescent="0.4"/>
    <row r="841" ht="13.9" customHeight="1" x14ac:dyDescent="0.4"/>
    <row r="842" ht="13.9" customHeight="1" x14ac:dyDescent="0.4"/>
    <row r="843" ht="13.9" customHeight="1" x14ac:dyDescent="0.4"/>
    <row r="844" ht="13.9" customHeight="1" x14ac:dyDescent="0.4"/>
    <row r="845" ht="13.9" customHeight="1" x14ac:dyDescent="0.4"/>
    <row r="846" ht="13.9" customHeight="1" x14ac:dyDescent="0.4"/>
    <row r="847" ht="13.9" customHeight="1" x14ac:dyDescent="0.4"/>
    <row r="848" ht="13.9" customHeight="1" x14ac:dyDescent="0.4"/>
    <row r="849" ht="13.9" customHeight="1" x14ac:dyDescent="0.4"/>
    <row r="850" ht="13.9" customHeight="1" x14ac:dyDescent="0.4"/>
    <row r="851" ht="13.9" customHeight="1" x14ac:dyDescent="0.4"/>
    <row r="852" ht="13.9" customHeight="1" x14ac:dyDescent="0.4"/>
    <row r="853" ht="13.9" customHeight="1" x14ac:dyDescent="0.4"/>
    <row r="854" ht="13.9" customHeight="1" x14ac:dyDescent="0.4"/>
    <row r="855" ht="13.9" customHeight="1" x14ac:dyDescent="0.4"/>
    <row r="856" ht="13.9" customHeight="1" x14ac:dyDescent="0.4"/>
    <row r="857" ht="13.9" customHeight="1" x14ac:dyDescent="0.4"/>
    <row r="858" ht="13.9" customHeight="1" x14ac:dyDescent="0.4"/>
    <row r="859" ht="13.9" customHeight="1" x14ac:dyDescent="0.4"/>
    <row r="860" ht="13.9" customHeight="1" x14ac:dyDescent="0.4"/>
    <row r="861" ht="13.9" customHeight="1" x14ac:dyDescent="0.4"/>
    <row r="862" ht="13.9" customHeight="1" x14ac:dyDescent="0.4"/>
    <row r="863" ht="13.9" customHeight="1" x14ac:dyDescent="0.4"/>
    <row r="864" ht="13.9" customHeight="1" x14ac:dyDescent="0.4"/>
    <row r="865" ht="13.9" customHeight="1" x14ac:dyDescent="0.4"/>
    <row r="866" ht="13.9" customHeight="1" x14ac:dyDescent="0.4"/>
    <row r="867" ht="13.9" customHeight="1" x14ac:dyDescent="0.4"/>
    <row r="868" ht="13.9" customHeight="1" x14ac:dyDescent="0.4"/>
    <row r="869" ht="13.9" customHeight="1" x14ac:dyDescent="0.4"/>
    <row r="870" ht="13.9" customHeight="1" x14ac:dyDescent="0.4"/>
    <row r="871" ht="13.9" customHeight="1" x14ac:dyDescent="0.4"/>
    <row r="872" ht="13.9" customHeight="1" x14ac:dyDescent="0.4"/>
    <row r="873" ht="13.9" customHeight="1" x14ac:dyDescent="0.4"/>
    <row r="874" ht="13.9" customHeight="1" x14ac:dyDescent="0.4"/>
    <row r="875" ht="13.9" customHeight="1" x14ac:dyDescent="0.4"/>
    <row r="876" ht="13.9" customHeight="1" x14ac:dyDescent="0.4"/>
    <row r="877" ht="13.9" customHeight="1" x14ac:dyDescent="0.4"/>
    <row r="878" ht="13.9" customHeight="1" x14ac:dyDescent="0.4"/>
    <row r="879" ht="13.9" customHeight="1" x14ac:dyDescent="0.4"/>
    <row r="880" ht="13.9" customHeight="1" x14ac:dyDescent="0.4"/>
    <row r="881" ht="13.9" customHeight="1" x14ac:dyDescent="0.4"/>
    <row r="882" ht="13.9" customHeight="1" x14ac:dyDescent="0.4"/>
    <row r="883" ht="13.9" customHeight="1" x14ac:dyDescent="0.4"/>
    <row r="884" ht="13.9" customHeight="1" x14ac:dyDescent="0.4"/>
    <row r="885" ht="13.9" customHeight="1" x14ac:dyDescent="0.4"/>
    <row r="886" ht="13.9" customHeight="1" x14ac:dyDescent="0.4"/>
    <row r="887" ht="13.9" customHeight="1" x14ac:dyDescent="0.4"/>
    <row r="888" ht="13.9" customHeight="1" x14ac:dyDescent="0.4"/>
    <row r="889" ht="13.9" customHeight="1" x14ac:dyDescent="0.4"/>
    <row r="890" ht="13.9" customHeight="1" x14ac:dyDescent="0.4"/>
    <row r="891" ht="13.9" customHeight="1" x14ac:dyDescent="0.4"/>
    <row r="892" ht="13.9" customHeight="1" x14ac:dyDescent="0.4"/>
    <row r="893" ht="13.9" customHeight="1" x14ac:dyDescent="0.4"/>
    <row r="894" ht="13.9" customHeight="1" x14ac:dyDescent="0.4"/>
    <row r="895" ht="13.9" customHeight="1" x14ac:dyDescent="0.4"/>
    <row r="896" ht="13.9" customHeight="1" x14ac:dyDescent="0.4"/>
    <row r="897" ht="13.9" customHeight="1" x14ac:dyDescent="0.4"/>
    <row r="898" ht="13.9" customHeight="1" x14ac:dyDescent="0.4"/>
    <row r="899" ht="13.9" customHeight="1" x14ac:dyDescent="0.4"/>
    <row r="900" ht="13.9" customHeight="1" x14ac:dyDescent="0.4"/>
    <row r="901" ht="13.9" customHeight="1" x14ac:dyDescent="0.4"/>
    <row r="902" ht="13.9" customHeight="1" x14ac:dyDescent="0.4"/>
    <row r="903" ht="13.9" customHeight="1" x14ac:dyDescent="0.4"/>
    <row r="904" ht="13.9" customHeight="1" x14ac:dyDescent="0.4"/>
    <row r="905" ht="13.9" customHeight="1" x14ac:dyDescent="0.4"/>
    <row r="906" ht="13.9" customHeight="1" x14ac:dyDescent="0.4"/>
    <row r="907" ht="13.9" customHeight="1" x14ac:dyDescent="0.4"/>
    <row r="908" ht="13.9" customHeight="1" x14ac:dyDescent="0.4"/>
    <row r="909" ht="13.9" customHeight="1" x14ac:dyDescent="0.4"/>
    <row r="910" ht="13.9" customHeight="1" x14ac:dyDescent="0.4"/>
    <row r="911" ht="13.9" customHeight="1" x14ac:dyDescent="0.4"/>
    <row r="912" ht="13.9" customHeight="1" x14ac:dyDescent="0.4"/>
    <row r="913" ht="13.9" customHeight="1" x14ac:dyDescent="0.4"/>
    <row r="914" ht="13.9" customHeight="1" x14ac:dyDescent="0.4"/>
    <row r="915" ht="13.9" customHeight="1" x14ac:dyDescent="0.4"/>
    <row r="916" ht="13.9" customHeight="1" x14ac:dyDescent="0.4"/>
    <row r="917" ht="13.9" customHeight="1" x14ac:dyDescent="0.4"/>
    <row r="918" ht="13.9" customHeight="1" x14ac:dyDescent="0.4"/>
    <row r="919" ht="13.9" customHeight="1" x14ac:dyDescent="0.4"/>
    <row r="920" ht="13.9" customHeight="1" x14ac:dyDescent="0.4"/>
    <row r="921" ht="13.9" customHeight="1" x14ac:dyDescent="0.4"/>
    <row r="922" ht="13.9" customHeight="1" x14ac:dyDescent="0.4"/>
    <row r="923" ht="13.9" customHeight="1" x14ac:dyDescent="0.4"/>
    <row r="924" ht="13.9" customHeight="1" x14ac:dyDescent="0.4"/>
    <row r="925" ht="13.9" customHeight="1" x14ac:dyDescent="0.4"/>
    <row r="926" ht="13.9" customHeight="1" x14ac:dyDescent="0.4"/>
    <row r="927" ht="13.9" customHeight="1" x14ac:dyDescent="0.4"/>
    <row r="928" ht="13.9" customHeight="1" x14ac:dyDescent="0.4"/>
    <row r="929" ht="13.9" customHeight="1" x14ac:dyDescent="0.4"/>
    <row r="930" ht="13.9" customHeight="1" x14ac:dyDescent="0.4"/>
    <row r="931" ht="13.9" customHeight="1" x14ac:dyDescent="0.4"/>
    <row r="932" ht="13.9" customHeight="1" x14ac:dyDescent="0.4"/>
    <row r="933" ht="13.9" customHeight="1" x14ac:dyDescent="0.4"/>
    <row r="934" ht="13.9" customHeight="1" x14ac:dyDescent="0.4"/>
    <row r="935" ht="13.9" customHeight="1" x14ac:dyDescent="0.4"/>
    <row r="936" ht="13.9" customHeight="1" x14ac:dyDescent="0.4"/>
    <row r="937" ht="13.9" customHeight="1" x14ac:dyDescent="0.4"/>
    <row r="938" ht="13.9" customHeight="1" x14ac:dyDescent="0.4"/>
    <row r="939" ht="13.9" customHeight="1" x14ac:dyDescent="0.4"/>
    <row r="940" ht="13.9" customHeight="1" x14ac:dyDescent="0.4"/>
    <row r="941" ht="13.9" customHeight="1" x14ac:dyDescent="0.4"/>
    <row r="942" ht="13.9" customHeight="1" x14ac:dyDescent="0.4"/>
    <row r="943" ht="13.9" customHeight="1" x14ac:dyDescent="0.4"/>
    <row r="944" ht="13.9" customHeight="1" x14ac:dyDescent="0.4"/>
    <row r="945" ht="13.9" customHeight="1" x14ac:dyDescent="0.4"/>
    <row r="946" ht="13.9" customHeight="1" x14ac:dyDescent="0.4"/>
    <row r="947" ht="13.9" customHeight="1" x14ac:dyDescent="0.4"/>
    <row r="948" ht="13.9" customHeight="1" x14ac:dyDescent="0.4"/>
    <row r="949" ht="13.9" customHeight="1" x14ac:dyDescent="0.4"/>
    <row r="950" ht="13.9" customHeight="1" x14ac:dyDescent="0.4"/>
    <row r="951" ht="13.9" customHeight="1" x14ac:dyDescent="0.4"/>
    <row r="952" ht="13.9" customHeight="1" x14ac:dyDescent="0.4"/>
    <row r="953" ht="13.9" customHeight="1" x14ac:dyDescent="0.4"/>
    <row r="954" ht="13.9" customHeight="1" x14ac:dyDescent="0.4"/>
    <row r="955" ht="13.9" customHeight="1" x14ac:dyDescent="0.4"/>
    <row r="956" ht="13.9" customHeight="1" x14ac:dyDescent="0.4"/>
    <row r="957" ht="13.9" customHeight="1" x14ac:dyDescent="0.4"/>
    <row r="958" ht="13.9" customHeight="1" x14ac:dyDescent="0.4"/>
    <row r="959" ht="13.9" customHeight="1" x14ac:dyDescent="0.4"/>
    <row r="960" ht="13.9" customHeight="1" x14ac:dyDescent="0.4"/>
    <row r="961" ht="13.9" customHeight="1" x14ac:dyDescent="0.4"/>
    <row r="962" ht="13.9" customHeight="1" x14ac:dyDescent="0.4"/>
    <row r="963" ht="13.9" customHeight="1" x14ac:dyDescent="0.4"/>
    <row r="964" ht="13.9" customHeight="1" x14ac:dyDescent="0.4"/>
    <row r="965" ht="13.9" customHeight="1" x14ac:dyDescent="0.4"/>
    <row r="966" ht="13.9" customHeight="1" x14ac:dyDescent="0.4"/>
    <row r="967" ht="13.9" customHeight="1" x14ac:dyDescent="0.4"/>
    <row r="968" ht="13.9" customHeight="1" x14ac:dyDescent="0.4"/>
    <row r="969" ht="13.9" customHeight="1" x14ac:dyDescent="0.4"/>
    <row r="970" ht="13.9" customHeight="1" x14ac:dyDescent="0.4"/>
    <row r="971" ht="13.9" customHeight="1" x14ac:dyDescent="0.4"/>
    <row r="972" ht="13.9" customHeight="1" x14ac:dyDescent="0.4"/>
    <row r="973" ht="13.9" customHeight="1" x14ac:dyDescent="0.4"/>
    <row r="974" ht="13.9" customHeight="1" x14ac:dyDescent="0.4"/>
    <row r="975" ht="13.9" customHeight="1" x14ac:dyDescent="0.4"/>
    <row r="976" ht="13.9" customHeight="1" x14ac:dyDescent="0.4"/>
    <row r="977" ht="13.9" customHeight="1" x14ac:dyDescent="0.4"/>
    <row r="978" ht="13.9" customHeight="1" x14ac:dyDescent="0.4"/>
    <row r="979" ht="13.9" customHeight="1" x14ac:dyDescent="0.4"/>
    <row r="980" ht="13.9" customHeight="1" x14ac:dyDescent="0.4"/>
    <row r="981" ht="13.9" customHeight="1" x14ac:dyDescent="0.4"/>
    <row r="982" ht="13.9" customHeight="1" x14ac:dyDescent="0.4"/>
    <row r="983" ht="13.9" customHeight="1" x14ac:dyDescent="0.4"/>
    <row r="984" ht="13.9" customHeight="1" x14ac:dyDescent="0.4"/>
    <row r="985" ht="13.9" customHeight="1" x14ac:dyDescent="0.4"/>
    <row r="986" ht="13.9" customHeight="1" x14ac:dyDescent="0.4"/>
    <row r="987" ht="13.9" customHeight="1" x14ac:dyDescent="0.4"/>
    <row r="988" ht="13.9" customHeight="1" x14ac:dyDescent="0.4"/>
    <row r="989" ht="13.9" customHeight="1" x14ac:dyDescent="0.4"/>
    <row r="990" ht="13.9" customHeight="1" x14ac:dyDescent="0.4"/>
    <row r="991" ht="13.9" customHeight="1" x14ac:dyDescent="0.4"/>
    <row r="992" ht="13.9" customHeight="1" x14ac:dyDescent="0.4"/>
    <row r="993" ht="13.9" customHeight="1" x14ac:dyDescent="0.4"/>
    <row r="994" ht="13.9" customHeight="1" x14ac:dyDescent="0.4"/>
    <row r="995" ht="13.9" customHeight="1" x14ac:dyDescent="0.4"/>
    <row r="996" ht="13.9" customHeight="1" x14ac:dyDescent="0.4"/>
    <row r="997" ht="13.9" customHeight="1" x14ac:dyDescent="0.4"/>
    <row r="998" ht="13.9" customHeight="1" x14ac:dyDescent="0.4"/>
    <row r="999" ht="13.9" customHeight="1" x14ac:dyDescent="0.4"/>
    <row r="1000" ht="13.9" customHeight="1" x14ac:dyDescent="0.4"/>
    <row r="1001" ht="13.9" customHeight="1" x14ac:dyDescent="0.4"/>
    <row r="1002" ht="13.9" customHeight="1" x14ac:dyDescent="0.4"/>
    <row r="1003" ht="13.9" customHeight="1" x14ac:dyDescent="0.4"/>
    <row r="1004" ht="13.9" customHeight="1" x14ac:dyDescent="0.4"/>
    <row r="1005" ht="13.9" customHeight="1" x14ac:dyDescent="0.4"/>
    <row r="1006" ht="13.9" customHeight="1" x14ac:dyDescent="0.4"/>
    <row r="1007" ht="13.9" customHeight="1" x14ac:dyDescent="0.4"/>
    <row r="1008" ht="13.9" customHeight="1" x14ac:dyDescent="0.4"/>
    <row r="1009" ht="13.9" customHeight="1" x14ac:dyDescent="0.4"/>
    <row r="1010" ht="13.9" customHeight="1" x14ac:dyDescent="0.4"/>
    <row r="1011" ht="13.9" customHeight="1" x14ac:dyDescent="0.4"/>
    <row r="1012" ht="13.9" customHeight="1" x14ac:dyDescent="0.4"/>
    <row r="1013" ht="13.9" customHeight="1" x14ac:dyDescent="0.4"/>
    <row r="1014" ht="13.9" customHeight="1" x14ac:dyDescent="0.4"/>
    <row r="1015" ht="13.9" customHeight="1" x14ac:dyDescent="0.4"/>
    <row r="1016" ht="13.9" customHeight="1" x14ac:dyDescent="0.4"/>
    <row r="1017" ht="13.9" customHeight="1" x14ac:dyDescent="0.4"/>
    <row r="1018" ht="13.9" customHeight="1" x14ac:dyDescent="0.4"/>
    <row r="1019" ht="13.9" customHeight="1" x14ac:dyDescent="0.4"/>
    <row r="1020" ht="13.9" customHeight="1" x14ac:dyDescent="0.4"/>
    <row r="1021" ht="13.9" customHeight="1" x14ac:dyDescent="0.4"/>
    <row r="1022" ht="13.9" customHeight="1" x14ac:dyDescent="0.4"/>
    <row r="1023" ht="13.9" customHeight="1" x14ac:dyDescent="0.4"/>
    <row r="1024" ht="13.9" customHeight="1" x14ac:dyDescent="0.4"/>
    <row r="1025" ht="13.9" customHeight="1" x14ac:dyDescent="0.4"/>
    <row r="1026" ht="13.9" customHeight="1" x14ac:dyDescent="0.4"/>
    <row r="1027" ht="13.9" customHeight="1" x14ac:dyDescent="0.4"/>
    <row r="1028" ht="13.9" customHeight="1" x14ac:dyDescent="0.4"/>
    <row r="1029" ht="13.9" customHeight="1" x14ac:dyDescent="0.4"/>
    <row r="1030" ht="13.9" customHeight="1" x14ac:dyDescent="0.4"/>
    <row r="1031" ht="13.9" customHeight="1" x14ac:dyDescent="0.4"/>
    <row r="1032" ht="13.9" customHeight="1" x14ac:dyDescent="0.4"/>
    <row r="1033" ht="13.9" customHeight="1" x14ac:dyDescent="0.4"/>
    <row r="1034" ht="13.9" customHeight="1" x14ac:dyDescent="0.4"/>
    <row r="1035" ht="13.9" customHeight="1" x14ac:dyDescent="0.4"/>
    <row r="1036" ht="13.9" customHeight="1" x14ac:dyDescent="0.4"/>
    <row r="1037" ht="13.9" customHeight="1" x14ac:dyDescent="0.4"/>
    <row r="1038" ht="13.9" customHeight="1" x14ac:dyDescent="0.4"/>
    <row r="1039" ht="13.9" customHeight="1" x14ac:dyDescent="0.4"/>
    <row r="1040" ht="13.9" customHeight="1" x14ac:dyDescent="0.4"/>
    <row r="1041" ht="13.9" customHeight="1" x14ac:dyDescent="0.4"/>
    <row r="1042" ht="13.9" customHeight="1" x14ac:dyDescent="0.4"/>
    <row r="1043" ht="13.9" customHeight="1" x14ac:dyDescent="0.4"/>
    <row r="1044" ht="13.9" customHeight="1" x14ac:dyDescent="0.4"/>
    <row r="1045" ht="13.9" customHeight="1" x14ac:dyDescent="0.4"/>
    <row r="1046" ht="13.9" customHeight="1" x14ac:dyDescent="0.4"/>
    <row r="1047" ht="13.9" customHeight="1" x14ac:dyDescent="0.4"/>
    <row r="1048" ht="13.9" customHeight="1" x14ac:dyDescent="0.4"/>
    <row r="1049" ht="13.9" customHeight="1" x14ac:dyDescent="0.4"/>
    <row r="1050" ht="13.9" customHeight="1" x14ac:dyDescent="0.4"/>
    <row r="1051" ht="13.9" customHeight="1" x14ac:dyDescent="0.4"/>
    <row r="1052" ht="13.9" customHeight="1" x14ac:dyDescent="0.4"/>
    <row r="1053" ht="13.9" customHeight="1" x14ac:dyDescent="0.4"/>
    <row r="1054" ht="13.9" customHeight="1" x14ac:dyDescent="0.4"/>
    <row r="1055" ht="13.9" customHeight="1" x14ac:dyDescent="0.4"/>
    <row r="1056" ht="13.9" customHeight="1" x14ac:dyDescent="0.4"/>
    <row r="1057" ht="13.9" customHeight="1" x14ac:dyDescent="0.4"/>
    <row r="1058" ht="13.9" customHeight="1" x14ac:dyDescent="0.4"/>
    <row r="1059" ht="13.9" customHeight="1" x14ac:dyDescent="0.4"/>
    <row r="1060" ht="13.9" customHeight="1" x14ac:dyDescent="0.4"/>
    <row r="1061" ht="13.9" customHeight="1" x14ac:dyDescent="0.4"/>
    <row r="1062" ht="13.9" customHeight="1" x14ac:dyDescent="0.4"/>
    <row r="1063" ht="13.9" customHeight="1" x14ac:dyDescent="0.4"/>
    <row r="1064" ht="13.9" customHeight="1" x14ac:dyDescent="0.4"/>
    <row r="1065" ht="13.9" customHeight="1" x14ac:dyDescent="0.4"/>
    <row r="1066" ht="13.9" customHeight="1" x14ac:dyDescent="0.4"/>
    <row r="1067" ht="13.9" customHeight="1" x14ac:dyDescent="0.4"/>
    <row r="1068" ht="13.9" customHeight="1" x14ac:dyDescent="0.4"/>
    <row r="1069" ht="13.9" customHeight="1" x14ac:dyDescent="0.4"/>
    <row r="1070" ht="13.9" customHeight="1" x14ac:dyDescent="0.4"/>
    <row r="1071" ht="13.9" customHeight="1" x14ac:dyDescent="0.4"/>
    <row r="1072" ht="13.9" customHeight="1" x14ac:dyDescent="0.4"/>
    <row r="1073" ht="13.9" customHeight="1" x14ac:dyDescent="0.4"/>
    <row r="1074" ht="13.9" customHeight="1" x14ac:dyDescent="0.4"/>
    <row r="1075" ht="13.9" customHeight="1" x14ac:dyDescent="0.4"/>
    <row r="1076" ht="13.9" customHeight="1" x14ac:dyDescent="0.4"/>
    <row r="1077" ht="13.9" customHeight="1" x14ac:dyDescent="0.4"/>
    <row r="1078" ht="13.9" customHeight="1" x14ac:dyDescent="0.4"/>
    <row r="1079" ht="13.9" customHeight="1" x14ac:dyDescent="0.4"/>
    <row r="1080" ht="13.9" customHeight="1" x14ac:dyDescent="0.4"/>
    <row r="1081" ht="13.9" customHeight="1" x14ac:dyDescent="0.4"/>
    <row r="1082" ht="13.9" customHeight="1" x14ac:dyDescent="0.4"/>
    <row r="1083" ht="13.9" customHeight="1" x14ac:dyDescent="0.4"/>
    <row r="1084" ht="13.9" customHeight="1" x14ac:dyDescent="0.4"/>
    <row r="1085" ht="13.9" customHeight="1" x14ac:dyDescent="0.4"/>
    <row r="1086" ht="13.9" customHeight="1" x14ac:dyDescent="0.4"/>
    <row r="1087" ht="13.9" customHeight="1" x14ac:dyDescent="0.4"/>
    <row r="1088" ht="13.9" customHeight="1" x14ac:dyDescent="0.4"/>
    <row r="1089" ht="13.9" customHeight="1" x14ac:dyDescent="0.4"/>
    <row r="1090" ht="13.9" customHeight="1" x14ac:dyDescent="0.4"/>
    <row r="1091" ht="13.9" customHeight="1" x14ac:dyDescent="0.4"/>
    <row r="1092" ht="13.9" customHeight="1" x14ac:dyDescent="0.4"/>
    <row r="1093" ht="13.9" customHeight="1" x14ac:dyDescent="0.4"/>
    <row r="1094" ht="13.9" customHeight="1" x14ac:dyDescent="0.4"/>
    <row r="1095" ht="13.9" customHeight="1" x14ac:dyDescent="0.4"/>
    <row r="1096" ht="13.9" customHeight="1" x14ac:dyDescent="0.4"/>
    <row r="1097" ht="13.9" customHeight="1" x14ac:dyDescent="0.4"/>
    <row r="1098" ht="13.9" customHeight="1" x14ac:dyDescent="0.4"/>
    <row r="1099" ht="13.9" customHeight="1" x14ac:dyDescent="0.4"/>
    <row r="1100" ht="13.9" customHeight="1" x14ac:dyDescent="0.4"/>
    <row r="1101" ht="13.9" customHeight="1" x14ac:dyDescent="0.4"/>
    <row r="1102" ht="13.9" customHeight="1" x14ac:dyDescent="0.4"/>
    <row r="1103" ht="13.9" customHeight="1" x14ac:dyDescent="0.4"/>
    <row r="1104" ht="13.9" customHeight="1" x14ac:dyDescent="0.4"/>
    <row r="1105" ht="13.9" customHeight="1" x14ac:dyDescent="0.4"/>
    <row r="1106" ht="13.9" customHeight="1" x14ac:dyDescent="0.4"/>
    <row r="1107" ht="13.9" customHeight="1" x14ac:dyDescent="0.4"/>
    <row r="1108" ht="13.9" customHeight="1" x14ac:dyDescent="0.4"/>
    <row r="1109" ht="13.9" customHeight="1" x14ac:dyDescent="0.4"/>
    <row r="1110" ht="13.9" customHeight="1" x14ac:dyDescent="0.4"/>
    <row r="1111" ht="13.9" customHeight="1" x14ac:dyDescent="0.4"/>
    <row r="1112" ht="13.9" customHeight="1" x14ac:dyDescent="0.4"/>
    <row r="1113" ht="13.9" customHeight="1" x14ac:dyDescent="0.4"/>
    <row r="1114" ht="13.9" customHeight="1" x14ac:dyDescent="0.4"/>
    <row r="1115" ht="13.9" customHeight="1" x14ac:dyDescent="0.4"/>
    <row r="1116" ht="13.9" customHeight="1" x14ac:dyDescent="0.4"/>
    <row r="1117" ht="13.9" customHeight="1" x14ac:dyDescent="0.4"/>
    <row r="1118" ht="13.9" customHeight="1" x14ac:dyDescent="0.4"/>
    <row r="1119" ht="13.9" customHeight="1" x14ac:dyDescent="0.4"/>
    <row r="1120" ht="13.9" customHeight="1" x14ac:dyDescent="0.4"/>
    <row r="1121" ht="13.9" customHeight="1" x14ac:dyDescent="0.4"/>
    <row r="1122" ht="13.9" customHeight="1" x14ac:dyDescent="0.4"/>
    <row r="1123" ht="13.9" customHeight="1" x14ac:dyDescent="0.4"/>
    <row r="1124" ht="13.9" customHeight="1" x14ac:dyDescent="0.4"/>
    <row r="1125" ht="13.9" customHeight="1" x14ac:dyDescent="0.4"/>
    <row r="1126" ht="13.9" customHeight="1" x14ac:dyDescent="0.4"/>
    <row r="1127" ht="13.9" customHeight="1" x14ac:dyDescent="0.4"/>
    <row r="1128" ht="13.9" customHeight="1" x14ac:dyDescent="0.4"/>
    <row r="1129" ht="13.9" customHeight="1" x14ac:dyDescent="0.4"/>
    <row r="1130" ht="13.9" customHeight="1" x14ac:dyDescent="0.4"/>
    <row r="1131" ht="13.9" customHeight="1" x14ac:dyDescent="0.4"/>
    <row r="1132" ht="13.9" customHeight="1" x14ac:dyDescent="0.4"/>
    <row r="1133" ht="13.9" customHeight="1" x14ac:dyDescent="0.4"/>
    <row r="1134" ht="13.9" customHeight="1" x14ac:dyDescent="0.4"/>
    <row r="1135" ht="13.9" customHeight="1" x14ac:dyDescent="0.4"/>
    <row r="1136" ht="13.9" customHeight="1" x14ac:dyDescent="0.4"/>
    <row r="1137" ht="13.9" customHeight="1" x14ac:dyDescent="0.4"/>
    <row r="1138" ht="13.9" customHeight="1" x14ac:dyDescent="0.4"/>
    <row r="1139" ht="13.9" customHeight="1" x14ac:dyDescent="0.4"/>
    <row r="1140" ht="13.9" customHeight="1" x14ac:dyDescent="0.4"/>
    <row r="1141" ht="13.9" customHeight="1" x14ac:dyDescent="0.4"/>
    <row r="1142" ht="13.9" customHeight="1" x14ac:dyDescent="0.4"/>
    <row r="1143" ht="13.9" customHeight="1" x14ac:dyDescent="0.4"/>
    <row r="1144" ht="13.9" customHeight="1" x14ac:dyDescent="0.4"/>
    <row r="1145" ht="13.9" customHeight="1" x14ac:dyDescent="0.4"/>
    <row r="1146" ht="13.9" customHeight="1" x14ac:dyDescent="0.4"/>
    <row r="1147" ht="13.9" customHeight="1" x14ac:dyDescent="0.4"/>
    <row r="1148" ht="13.9" customHeight="1" x14ac:dyDescent="0.4"/>
    <row r="1149" ht="13.9" customHeight="1" x14ac:dyDescent="0.4"/>
    <row r="1150" ht="13.9" customHeight="1" x14ac:dyDescent="0.4"/>
    <row r="1151" ht="13.9" customHeight="1" x14ac:dyDescent="0.4"/>
    <row r="1152" ht="13.9" customHeight="1" x14ac:dyDescent="0.4"/>
    <row r="1153" ht="13.9" customHeight="1" x14ac:dyDescent="0.4"/>
    <row r="1154" ht="13.9" customHeight="1" x14ac:dyDescent="0.4"/>
    <row r="1155" ht="13.9" customHeight="1" x14ac:dyDescent="0.4"/>
    <row r="1156" ht="13.9" customHeight="1" x14ac:dyDescent="0.4"/>
    <row r="1157" ht="13.9" customHeight="1" x14ac:dyDescent="0.4"/>
    <row r="1158" ht="13.9" customHeight="1" x14ac:dyDescent="0.4"/>
    <row r="1159" ht="13.9" customHeight="1" x14ac:dyDescent="0.4"/>
    <row r="1160" ht="13.9" customHeight="1" x14ac:dyDescent="0.4"/>
    <row r="1161" ht="13.9" customHeight="1" x14ac:dyDescent="0.4"/>
    <row r="1162" ht="13.9" customHeight="1" x14ac:dyDescent="0.4"/>
    <row r="1163" ht="13.9" customHeight="1" x14ac:dyDescent="0.4"/>
    <row r="1164" ht="13.9" customHeight="1" x14ac:dyDescent="0.4"/>
    <row r="1165" ht="13.9" customHeight="1" x14ac:dyDescent="0.4"/>
    <row r="1166" ht="13.9" customHeight="1" x14ac:dyDescent="0.4"/>
    <row r="1167" ht="13.9" customHeight="1" x14ac:dyDescent="0.4"/>
    <row r="1168" ht="13.9" customHeight="1" x14ac:dyDescent="0.4"/>
    <row r="1169" ht="13.9" customHeight="1" x14ac:dyDescent="0.4"/>
    <row r="1170" ht="13.9" customHeight="1" x14ac:dyDescent="0.4"/>
    <row r="1171" ht="13.9" customHeight="1" x14ac:dyDescent="0.4"/>
    <row r="1172" ht="13.9" customHeight="1" x14ac:dyDescent="0.4"/>
    <row r="1173" ht="13.9" customHeight="1" x14ac:dyDescent="0.4"/>
    <row r="1174" ht="13.9" customHeight="1" x14ac:dyDescent="0.4"/>
    <row r="1175" ht="13.9" customHeight="1" x14ac:dyDescent="0.4"/>
    <row r="1176" ht="13.9" customHeight="1" x14ac:dyDescent="0.4"/>
    <row r="1177" ht="13.9" customHeight="1" x14ac:dyDescent="0.4"/>
    <row r="1178" ht="13.9" customHeight="1" x14ac:dyDescent="0.4"/>
    <row r="1179" ht="13.9" customHeight="1" x14ac:dyDescent="0.4"/>
    <row r="1180" ht="13.9" customHeight="1" x14ac:dyDescent="0.4"/>
    <row r="1181" ht="13.9" customHeight="1" x14ac:dyDescent="0.4"/>
    <row r="1182" ht="13.9" customHeight="1" x14ac:dyDescent="0.4"/>
    <row r="1183" ht="13.9" customHeight="1" x14ac:dyDescent="0.4"/>
    <row r="1184" ht="13.9" customHeight="1" x14ac:dyDescent="0.4"/>
    <row r="1185" ht="13.9" customHeight="1" x14ac:dyDescent="0.4"/>
    <row r="1186" ht="13.9" customHeight="1" x14ac:dyDescent="0.4"/>
    <row r="1187" ht="13.9" customHeight="1" x14ac:dyDescent="0.4"/>
    <row r="1188" ht="13.9" customHeight="1" x14ac:dyDescent="0.4"/>
    <row r="1189" ht="13.9" customHeight="1" x14ac:dyDescent="0.4"/>
    <row r="1190" ht="13.9" customHeight="1" x14ac:dyDescent="0.4"/>
    <row r="1191" ht="13.9" customHeight="1" x14ac:dyDescent="0.4"/>
    <row r="1192" ht="13.9" customHeight="1" x14ac:dyDescent="0.4"/>
    <row r="1193" ht="13.9" customHeight="1" x14ac:dyDescent="0.4"/>
    <row r="1194" ht="13.9" customHeight="1" x14ac:dyDescent="0.4"/>
    <row r="1195" ht="13.9" customHeight="1" x14ac:dyDescent="0.4"/>
    <row r="1196" ht="13.9" customHeight="1" x14ac:dyDescent="0.4"/>
    <row r="1197" ht="13.9" customHeight="1" x14ac:dyDescent="0.4"/>
    <row r="1198" ht="13.9" customHeight="1" x14ac:dyDescent="0.4"/>
    <row r="1199" ht="13.9" customHeight="1" x14ac:dyDescent="0.4"/>
    <row r="1200" ht="13.9" customHeight="1" x14ac:dyDescent="0.4"/>
    <row r="1201" ht="13.9" customHeight="1" x14ac:dyDescent="0.4"/>
    <row r="1202" ht="13.9" customHeight="1" x14ac:dyDescent="0.4"/>
    <row r="1203" ht="13.9" customHeight="1" x14ac:dyDescent="0.4"/>
    <row r="1204" ht="13.9" customHeight="1" x14ac:dyDescent="0.4"/>
    <row r="1205" ht="13.9" customHeight="1" x14ac:dyDescent="0.4"/>
    <row r="1206" ht="13.9" customHeight="1" x14ac:dyDescent="0.4"/>
    <row r="1207" ht="13.9" customHeight="1" x14ac:dyDescent="0.4"/>
    <row r="1208" ht="13.9" customHeight="1" x14ac:dyDescent="0.4"/>
    <row r="1209" ht="13.9" customHeight="1" x14ac:dyDescent="0.4"/>
    <row r="1210" ht="13.9" customHeight="1" x14ac:dyDescent="0.4"/>
    <row r="1211" ht="13.9" customHeight="1" x14ac:dyDescent="0.4"/>
    <row r="1212" ht="13.9" customHeight="1" x14ac:dyDescent="0.4"/>
    <row r="1213" ht="13.9" customHeight="1" x14ac:dyDescent="0.4"/>
    <row r="1214" ht="13.9" customHeight="1" x14ac:dyDescent="0.4"/>
    <row r="1215" ht="13.9" customHeight="1" x14ac:dyDescent="0.4"/>
    <row r="1216" ht="13.9" customHeight="1" x14ac:dyDescent="0.4"/>
    <row r="1217" ht="13.9" customHeight="1" x14ac:dyDescent="0.4"/>
    <row r="1218" ht="13.9" customHeight="1" x14ac:dyDescent="0.4"/>
    <row r="1219" ht="13.9" customHeight="1" x14ac:dyDescent="0.4"/>
    <row r="1220" ht="13.9" customHeight="1" x14ac:dyDescent="0.4"/>
    <row r="1221" ht="13.9" customHeight="1" x14ac:dyDescent="0.4"/>
    <row r="1222" ht="13.9" customHeight="1" x14ac:dyDescent="0.4"/>
    <row r="1223" ht="13.9" customHeight="1" x14ac:dyDescent="0.4"/>
    <row r="1224" ht="13.9" customHeight="1" x14ac:dyDescent="0.4"/>
    <row r="1225" ht="13.9" customHeight="1" x14ac:dyDescent="0.4"/>
    <row r="1226" ht="13.9" customHeight="1" x14ac:dyDescent="0.4"/>
    <row r="1227" ht="13.9" customHeight="1" x14ac:dyDescent="0.4"/>
    <row r="1228" ht="13.9" customHeight="1" x14ac:dyDescent="0.4"/>
    <row r="1229" ht="13.9" customHeight="1" x14ac:dyDescent="0.4"/>
    <row r="1230" ht="13.9" customHeight="1" x14ac:dyDescent="0.4"/>
    <row r="1231" ht="13.9" customHeight="1" x14ac:dyDescent="0.4"/>
    <row r="1232" ht="13.9" customHeight="1" x14ac:dyDescent="0.4"/>
    <row r="1233" ht="13.9" customHeight="1" x14ac:dyDescent="0.4"/>
    <row r="1234" ht="13.9" customHeight="1" x14ac:dyDescent="0.4"/>
    <row r="1235" ht="13.9" customHeight="1" x14ac:dyDescent="0.4"/>
    <row r="1236" ht="13.9" customHeight="1" x14ac:dyDescent="0.4"/>
    <row r="1237" ht="13.9" customHeight="1" x14ac:dyDescent="0.4"/>
    <row r="1238" ht="13.9" customHeight="1" x14ac:dyDescent="0.4"/>
    <row r="1239" ht="13.9" customHeight="1" x14ac:dyDescent="0.4"/>
    <row r="1240" ht="13.9" customHeight="1" x14ac:dyDescent="0.4"/>
    <row r="1241" ht="13.9" customHeight="1" x14ac:dyDescent="0.4"/>
    <row r="1242" ht="13.9" customHeight="1" x14ac:dyDescent="0.4"/>
    <row r="1243" ht="13.9" customHeight="1" x14ac:dyDescent="0.4"/>
    <row r="1244" ht="13.9" customHeight="1" x14ac:dyDescent="0.4"/>
    <row r="1245" ht="13.9" customHeight="1" x14ac:dyDescent="0.4"/>
    <row r="1246" ht="13.9" customHeight="1" x14ac:dyDescent="0.4"/>
    <row r="1247" ht="13.9" customHeight="1" x14ac:dyDescent="0.4"/>
    <row r="1248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OiDvst8pdfq3rgPFNs1fefoRSWC6u2GzSXK9JCxDvCeVWFXCG2Qg1pnwlE29VuaXT3GIiYg/K8Gl5QKt/YNNrQ==" saltValue="vHRhgU/Vo3TOlRsEArQXtQ==" spinCount="100000" sheet="1" formatCells="0" formatColumns="0" formatRows="0"/>
  <mergeCells count="2">
    <mergeCell ref="B1:C1"/>
    <mergeCell ref="D1:F1"/>
  </mergeCells>
  <phoneticPr fontId="1"/>
  <hyperlinks>
    <hyperlink ref="E10" location="目次!E7" display="目次!E7" xr:uid="{9B93FAD2-13C7-46EE-BE7F-FCE3E6F89B64}"/>
    <hyperlink ref="I1" location="目次!A1" display="目次!A1" xr:uid="{2F9B19EA-F302-42CF-89F9-AD23EE061508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4009D-95E2-450F-91D7-153B7C7465C8}">
  <sheetPr codeName="Sheet35">
    <tabColor theme="4" tint="0.79998168889431442"/>
  </sheetPr>
  <dimension ref="A1:J1384"/>
  <sheetViews>
    <sheetView topLeftCell="A3" workbookViewId="0">
      <selection activeCell="F10" sqref="F10:I11"/>
    </sheetView>
  </sheetViews>
  <sheetFormatPr defaultColWidth="9.125" defaultRowHeight="13.5" x14ac:dyDescent="0.4"/>
  <cols>
    <col min="1" max="9" width="26.125" style="8" customWidth="1"/>
    <col min="10" max="63" width="4.625" style="12" customWidth="1"/>
    <col min="64" max="16384" width="9.125" style="12"/>
  </cols>
  <sheetData>
    <row r="1" spans="1:9" s="2" customFormat="1" ht="55.15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"5: "&amp;" "&amp;目次!E9</f>
        <v xml:space="preserve">5:  </v>
      </c>
      <c r="E1" s="173"/>
      <c r="F1" s="173"/>
      <c r="G1" s="160" t="str" cm="1">
        <f t="array" aca="1" ref="G1" ca="1">RIGHT(CELL("filename",A1),LEN(CELL("filename",A1))-FIND("]",CELL("filename",A1)))</f>
        <v>5-2</v>
      </c>
      <c r="H1" s="158"/>
      <c r="I1" s="153" t="s">
        <v>0</v>
      </c>
    </row>
    <row r="2" spans="1:9" s="1" customFormat="1" ht="19.5" thickTop="1" x14ac:dyDescent="0.4">
      <c r="A2" s="62" t="str">
        <f ca="1">$G$1&amp;"-4-4"&amp;"_StepOne"</f>
        <v>5-2-4-4_StepOne</v>
      </c>
      <c r="B2" s="66" t="str">
        <f ca="1">$G$1&amp;"-4-5"&amp;"_StepOne"</f>
        <v>5-2-4-5_StepOne</v>
      </c>
      <c r="C2" s="67" t="str">
        <f ca="1">$G$1&amp;"-4-6"&amp;"_StepOne"</f>
        <v>5-2-4-6_StepOne</v>
      </c>
      <c r="D2" s="85" t="str">
        <f ca="1">$G$1&amp;"-5-4"&amp;"_StepOne"</f>
        <v>5-2-5-4_StepOne</v>
      </c>
      <c r="E2" s="86" t="str">
        <f ca="1">$G$1&amp;"-5-5"&amp;"_StepOne"</f>
        <v>5-2-5-5_StepOne</v>
      </c>
      <c r="F2" s="67" t="str">
        <f ca="1">$G$1&amp;"-5-6"&amp;"_StepOne"</f>
        <v>5-2-5-6_StepOne</v>
      </c>
      <c r="G2" s="62" t="str">
        <f ca="1">$G$1&amp;"-6-4"&amp;"_StepOne"</f>
        <v>5-2-6-4_StepOne</v>
      </c>
      <c r="H2" s="66" t="str">
        <f ca="1">$G$1&amp;"-6-5"&amp;"_StepOne"</f>
        <v>5-2-6-5_StepOne</v>
      </c>
      <c r="I2" s="67" t="str">
        <f ca="1">$G$1&amp;"-6-6"&amp;"_StepOne"</f>
        <v>5-2-6-6_StepOne</v>
      </c>
    </row>
    <row r="3" spans="1:9" s="1" customFormat="1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s="1" customFormat="1" ht="19.5" thickTop="1" x14ac:dyDescent="0.4">
      <c r="A4" s="81" t="str">
        <f ca="1">$G$1&amp;"-4-3"&amp;"_StepOne"</f>
        <v>5-2-4-3_StepOne</v>
      </c>
      <c r="B4" s="57" t="str">
        <f ca="1">HYPERLINK("#D8",$G$1&amp;"-4 up")</f>
        <v>5-2-4 up</v>
      </c>
      <c r="C4" s="68" t="str">
        <f ca="1">$G$1&amp;"-4-7"&amp;"_StepOne"</f>
        <v>5-2-4-7_StepOne</v>
      </c>
      <c r="D4" s="81" t="str">
        <f ca="1">$G$1&amp;"-5-3"&amp;"_StepOne"</f>
        <v>5-2-5-3_StepOne</v>
      </c>
      <c r="E4" s="56" t="str">
        <f ca="1">HYPERLINK("#E8",$G$1&amp;"-5 up")</f>
        <v>5-2-5 up</v>
      </c>
      <c r="F4" s="84" t="str">
        <f ca="1">$G$1&amp;"-5-7"&amp;"_StepOne"</f>
        <v>5-2-5-7_StepOne</v>
      </c>
      <c r="G4" s="81" t="str">
        <f ca="1">$G$1&amp;"-6-3"&amp;"_StepOne"</f>
        <v>5-2-6-3_StepOne</v>
      </c>
      <c r="H4" s="57" t="str">
        <f ca="1">HYPERLINK("#F8",$G$1&amp;"-6 up")</f>
        <v>5-2-6 up</v>
      </c>
      <c r="I4" s="68" t="str">
        <f ca="1">$G$1&amp;"-6-7"&amp;"_StepOne"</f>
        <v>5-2-6-7_StepOne</v>
      </c>
    </row>
    <row r="5" spans="1:9" s="1" customFormat="1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s="1" customFormat="1" ht="19.5" thickTop="1" x14ac:dyDescent="0.4">
      <c r="A6" s="81" t="str">
        <f ca="1">$G$1&amp;"-4-2"&amp;"_StepOne"</f>
        <v>5-2-4-2_StepOne</v>
      </c>
      <c r="B6" s="73" t="str">
        <f ca="1">$G$1&amp;"-4-1"&amp;"_StepOne"</f>
        <v>5-2-4-1_StepOne</v>
      </c>
      <c r="C6" s="84" t="str">
        <f ca="1">$G$1&amp;"-4-8"&amp;"_StepOne"</f>
        <v>5-2-4-8_StepOne</v>
      </c>
      <c r="D6" s="81" t="str">
        <f ca="1">$G$1&amp;"-5-2"&amp;"_StepOne"</f>
        <v>5-2-5-2_StepOne</v>
      </c>
      <c r="E6" s="78" t="str">
        <f ca="1">$G$1&amp;"-5-1"&amp;"_StepOne"</f>
        <v>5-2-5-1_StepOne</v>
      </c>
      <c r="F6" s="69" t="str">
        <f ca="1">$G$1&amp;"-5-8"&amp;"_StepOne"</f>
        <v>5-2-5-8_StepOne</v>
      </c>
      <c r="G6" s="88" t="str">
        <f ca="1">$G$1&amp;"-6-2"&amp;"_StepOne"</f>
        <v>5-2-6-2_StepOne</v>
      </c>
      <c r="H6" s="87" t="str">
        <f ca="1">$G$1&amp;"-6-1"&amp;"_StepOne"</f>
        <v>5-2-6-1_StepOne</v>
      </c>
      <c r="I6" s="89" t="str">
        <f ca="1">$G$1&amp;"-6-8"&amp;"_StepOne"</f>
        <v>5-2-6-8_StepOne</v>
      </c>
    </row>
    <row r="7" spans="1:9" s="1" customFormat="1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s="1" customFormat="1" ht="19.5" thickTop="1" x14ac:dyDescent="0.4">
      <c r="A8" s="62" t="str">
        <f ca="1">$G$1&amp;"-3-4"&amp;"_StepOne"</f>
        <v>5-2-3-4_StepOne</v>
      </c>
      <c r="B8" s="82" t="str">
        <f ca="1">$G$1&amp;"-3-5"&amp;"_StepOne"</f>
        <v>5-2-3-5_StepOne</v>
      </c>
      <c r="C8" s="83" t="str">
        <f ca="1">$G$1&amp;"-3-6"&amp;"_StepOne"</f>
        <v>5-2-3-6_StepOne</v>
      </c>
      <c r="D8" s="71" t="str">
        <f ca="1">HYPERLINK("#B4",$G$1&amp;"-4"&amp;" down")</f>
        <v>5-2-4 down</v>
      </c>
      <c r="E8" s="72" t="str">
        <f ca="1">HYPERLINK("#E4",$G$1&amp;"-5"&amp;" down")</f>
        <v>5-2-5 down</v>
      </c>
      <c r="F8" s="58" t="str">
        <f ca="1">HYPERLINK("#H4",$G$1&amp;"-6"&amp;" down")</f>
        <v>5-2-6 down</v>
      </c>
      <c r="G8" s="77" t="str">
        <f ca="1">$G$1&amp;"-7-4"&amp;"_StepOne"</f>
        <v>5-2-7-4_StepOne</v>
      </c>
      <c r="H8" s="87" t="str">
        <f ca="1">$G$1&amp;"-7-5"&amp;"_StepOne"</f>
        <v>5-2-7-5_StepOne</v>
      </c>
      <c r="I8" s="67" t="str">
        <f ca="1">$G$1&amp;"-7-6"&amp;"_StepOne"</f>
        <v>5-2-7-6_StepOne</v>
      </c>
    </row>
    <row r="9" spans="1:9" s="1" customFormat="1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s="1" customFormat="1" ht="19.5" thickTop="1" x14ac:dyDescent="0.4">
      <c r="A10" s="81" t="str">
        <f ca="1">$G$1&amp;"-3-3"&amp;"_StepOne"</f>
        <v>5-2-3-3_StepOne</v>
      </c>
      <c r="B10" s="57" t="str">
        <f ca="1">HYPERLINK("#D10",$G$1&amp;"-3 up")</f>
        <v>5-2-3 up</v>
      </c>
      <c r="C10" s="68" t="str">
        <f ca="1">$G$1&amp;"-3-7"&amp;"_StepOne"</f>
        <v>5-2-3-7_StepOne</v>
      </c>
      <c r="D10" s="70" t="str">
        <f ca="1">HYPERLINK("#B10",$G$1&amp;"-3"&amp;" down")</f>
        <v>5-2-3 down</v>
      </c>
      <c r="E10" s="96" t="str">
        <f ca="1">$G$1&amp;" up"</f>
        <v>5-2 up</v>
      </c>
      <c r="F10" s="59" t="str">
        <f ca="1">HYPERLINK("#H10",$G$1&amp;"-7"&amp;" down")</f>
        <v>5-2-7 down</v>
      </c>
      <c r="G10" s="90" t="str">
        <f ca="1">$G$1&amp;"-7-3"&amp;"_StepOne"</f>
        <v>5-2-7-3_StepOne</v>
      </c>
      <c r="H10" s="56" t="str">
        <f ca="1">HYPERLINK("#F10",$G$1&amp;"-7 up")</f>
        <v>5-2-7 up</v>
      </c>
      <c r="I10" s="68" t="str">
        <f ca="1">$G$1&amp;"-7-7"&amp;"_StepOne"</f>
        <v>5-2-7-7_StepOne</v>
      </c>
    </row>
    <row r="11" spans="1:9" s="1" customFormat="1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IF(目次!D7="","",目次!D7)</f>
        <v/>
      </c>
      <c r="F11" s="132"/>
      <c r="G11" s="136"/>
      <c r="H11" s="108" t="str">
        <f>IF(F11="","",F11)</f>
        <v/>
      </c>
      <c r="I11" s="126"/>
    </row>
    <row r="12" spans="1:9" s="1" customFormat="1" ht="19.5" thickTop="1" x14ac:dyDescent="0.4">
      <c r="A12" s="80" t="str">
        <f ca="1">$G$1&amp;"-3-2"&amp;"_StepOne"</f>
        <v>5-2-3-2_StepOne</v>
      </c>
      <c r="B12" s="79" t="str">
        <f ca="1">$G$1&amp;"-3-1"&amp;"_StepOne"</f>
        <v>5-2-3-1_StepOne</v>
      </c>
      <c r="C12" s="69" t="str">
        <f ca="1">$G$1&amp;"-3-8"&amp;"_StepOne"</f>
        <v>5-2-3-8_StepOne</v>
      </c>
      <c r="D12" s="70" t="str">
        <f ca="1">HYPERLINK("#B16",$G$1&amp;"-2"&amp;" down")</f>
        <v>5-2-2 down</v>
      </c>
      <c r="E12" s="55" t="str">
        <f ca="1">HYPERLINK("#E16",$G$1&amp;"-1"&amp;" down")</f>
        <v>5-2-1 down</v>
      </c>
      <c r="F12" s="59" t="str">
        <f ca="1">HYPERLINK("#H16",$G$1&amp;"-8"&amp;" down")</f>
        <v>5-2-8 down</v>
      </c>
      <c r="G12" s="77" t="str">
        <f ca="1">$G$1&amp;"-7-2"&amp;"_StepOne"</f>
        <v>5-2-7-2_StepOne</v>
      </c>
      <c r="H12" s="63" t="str">
        <f ca="1">$G$1&amp;"-7-1"&amp;"_StepOne"</f>
        <v>5-2-7-1_StepOne</v>
      </c>
      <c r="I12" s="69" t="str">
        <f ca="1">$G$1&amp;"-7-8"&amp;"_StepOne"</f>
        <v>5-2-7-8_StepOne</v>
      </c>
    </row>
    <row r="13" spans="1:9" s="1" customFormat="1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s="1" customFormat="1" ht="19.5" thickTop="1" x14ac:dyDescent="0.4">
      <c r="A14" s="76" t="str">
        <f ca="1">$G$1&amp;"-2-4"&amp;"_StepOne"</f>
        <v>5-2-2-4_StepOne</v>
      </c>
      <c r="B14" s="63" t="str">
        <f ca="1">$G$1&amp;"-2-5"&amp;"_StepOne"</f>
        <v>5-2-2-5_StepOne</v>
      </c>
      <c r="C14" s="77" t="str">
        <f ca="1">$G$1&amp;"-2-6"&amp;"_StepOne"</f>
        <v>5-2-2-6_StepOne</v>
      </c>
      <c r="D14" s="62" t="str">
        <f ca="1">$G$1&amp;"-1-4"&amp;"_StepOne"</f>
        <v>5-2-1-4_StepOne</v>
      </c>
      <c r="E14" s="66" t="str">
        <f ca="1">$G$1&amp;"-1-5"&amp;"_StepOne"</f>
        <v>5-2-1-5_StepOne</v>
      </c>
      <c r="F14" s="67" t="str">
        <f ca="1">$G$1&amp;"-1-6"&amp;"_StepOne"</f>
        <v>5-2-1-6_StepOne</v>
      </c>
      <c r="G14" s="85" t="str">
        <f ca="1">$G$1&amp;"-8-4"&amp;"_StepOne"</f>
        <v>5-2-8-4_StepOne</v>
      </c>
      <c r="H14" s="82" t="str">
        <f ca="1">$G$1&amp;"-8-5"&amp;"_StepOne"</f>
        <v>5-2-8-5_StepOne</v>
      </c>
      <c r="I14" s="89" t="str">
        <f ca="1">$G$1&amp;"-8-6"&amp;"_StepOne"</f>
        <v>5-2-8-6_StepOne</v>
      </c>
    </row>
    <row r="15" spans="1:9" s="1" customFormat="1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s="1" customFormat="1" ht="19.5" thickTop="1" x14ac:dyDescent="0.4">
      <c r="A16" s="75" t="str">
        <f ca="1">$G$1&amp;"-2-3"&amp;"_StepOne"</f>
        <v>5-2-2-3_StepOne</v>
      </c>
      <c r="B16" s="57" t="str">
        <f ca="1">HYPERLINK("#D12",$G$1&amp;"-2 up")</f>
        <v>5-2-2 up</v>
      </c>
      <c r="C16" s="77" t="str">
        <f ca="1">$G$1&amp;"-2-7"&amp;"_StepOne"</f>
        <v>5-2-2-7_StepOne</v>
      </c>
      <c r="D16" s="65" t="str">
        <f ca="1">$G$1&amp;"-1-3"&amp;"_StepOne"</f>
        <v>5-2-1-3_StepOne</v>
      </c>
      <c r="E16" s="56" t="str">
        <f ca="1">HYPERLINK("#E12",$G$1&amp;"-1"&amp;" up")</f>
        <v>5-2-1 up</v>
      </c>
      <c r="F16" s="68" t="str">
        <f ca="1">$G$1&amp;"-1-7"&amp;"_StepOne"</f>
        <v>5-2-1-7_StepOne</v>
      </c>
      <c r="G16" s="65" t="str">
        <f ca="1">$G$1&amp;"-8-3"&amp;"_StepOne"</f>
        <v>5-2-8-3_StepOne</v>
      </c>
      <c r="H16" s="57" t="str">
        <f ca="1">HYPERLINK("#F12",$G$1&amp;"-8 up")</f>
        <v>5-2-8 up</v>
      </c>
      <c r="I16" s="68" t="str">
        <f ca="1">$G$1&amp;"-8-7"&amp;"_StepOne"</f>
        <v>5-2-8-7_StepOne</v>
      </c>
    </row>
    <row r="17" spans="1:10" s="1" customFormat="1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5-2-2-2_StepOne</v>
      </c>
      <c r="B18" s="73" t="str">
        <f ca="1">$G$1&amp;"-2-1"&amp;"_StepOne"</f>
        <v>5-2-2-1_StepOne</v>
      </c>
      <c r="C18" s="78" t="str">
        <f ca="1">$G$1&amp;"-2-8"&amp;"_StepOne"</f>
        <v>5-2-2-8_StepOne</v>
      </c>
      <c r="D18" s="64" t="str">
        <f ca="1">$G$1&amp;"-1-2"&amp;"_StepOne"</f>
        <v>5-2-1-2_StepOne</v>
      </c>
      <c r="E18" s="63" t="str">
        <f ca="1">$G$1&amp;"-1-1"&amp;"_StepOne"</f>
        <v>5-2-1-1_StepOne</v>
      </c>
      <c r="F18" s="69" t="str">
        <f ca="1">$G$1&amp;"-1-8"&amp;"_StepOne"</f>
        <v>5-2-1-8_StepOne</v>
      </c>
      <c r="G18" s="80" t="str">
        <f ca="1">$G$1&amp;"-8-2"&amp;"_StepOne"</f>
        <v>5-2-8-2_StepOne</v>
      </c>
      <c r="H18" s="63" t="str">
        <f ca="1">$G$1&amp;"-8-1"&amp;"_StepOne"</f>
        <v>5-2-8-1_StepOne</v>
      </c>
      <c r="I18" s="69" t="str">
        <f ca="1">$G$1&amp;"-8-8"&amp;"_StepOne"</f>
        <v>5-2-8-8_StepOne</v>
      </c>
    </row>
    <row r="19" spans="1:10" s="1" customFormat="1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s="1" customFormat="1" ht="13.9" customHeight="1" x14ac:dyDescent="0.4">
      <c r="A20" s="8"/>
      <c r="B20" s="8"/>
      <c r="C20" s="8"/>
      <c r="D20" s="8"/>
      <c r="E20" s="8"/>
      <c r="F20" s="8"/>
      <c r="G20" s="8"/>
      <c r="H20" s="8"/>
      <c r="I20" s="8"/>
      <c r="J20" s="2"/>
    </row>
    <row r="21" spans="1:10" s="1" customFormat="1" ht="13.9" customHeight="1" x14ac:dyDescent="0.4">
      <c r="A21" s="8"/>
      <c r="B21" s="8"/>
      <c r="C21" s="8"/>
      <c r="D21" s="8"/>
      <c r="E21" s="8"/>
      <c r="F21" s="8"/>
      <c r="G21" s="8"/>
      <c r="H21" s="8"/>
      <c r="I21" s="8"/>
      <c r="J21" s="2"/>
    </row>
    <row r="22" spans="1:10" s="1" customFormat="1" ht="13.9" customHeight="1" x14ac:dyDescent="0.4">
      <c r="A22" s="8"/>
      <c r="B22" s="8"/>
      <c r="C22" s="8"/>
      <c r="D22" s="8"/>
      <c r="E22" s="8"/>
      <c r="F22" s="8"/>
      <c r="G22" s="8"/>
      <c r="H22" s="8"/>
      <c r="I22" s="8"/>
      <c r="J22" s="2"/>
    </row>
    <row r="23" spans="1:10" s="1" customFormat="1" ht="13.9" customHeight="1" x14ac:dyDescent="0.4">
      <c r="A23" s="8"/>
      <c r="B23" s="8"/>
      <c r="C23" s="8"/>
      <c r="D23" s="8"/>
      <c r="E23" s="8"/>
      <c r="F23" s="8"/>
      <c r="G23" s="8"/>
      <c r="H23" s="8"/>
      <c r="I23" s="8"/>
      <c r="J23" s="2"/>
    </row>
    <row r="24" spans="1:10" s="1" customFormat="1" ht="13.9" customHeight="1" x14ac:dyDescent="0.4">
      <c r="A24" s="8"/>
      <c r="B24" s="8"/>
      <c r="C24" s="8"/>
      <c r="D24" s="8"/>
      <c r="E24" s="8"/>
      <c r="F24" s="8"/>
      <c r="G24" s="8"/>
      <c r="H24" s="8"/>
      <c r="I24" s="8"/>
      <c r="J24" s="2"/>
    </row>
    <row r="25" spans="1:10" s="1" customFormat="1" ht="13.9" customHeight="1" x14ac:dyDescent="0.4">
      <c r="A25" s="8"/>
      <c r="B25" s="8"/>
      <c r="C25" s="8"/>
      <c r="D25" s="8"/>
      <c r="E25" s="8"/>
      <c r="F25" s="8"/>
      <c r="G25" s="8"/>
      <c r="H25" s="8"/>
      <c r="I25" s="8"/>
      <c r="J25" s="2"/>
    </row>
    <row r="26" spans="1:10" s="1" customFormat="1" ht="13.9" customHeight="1" x14ac:dyDescent="0.4">
      <c r="A26" s="8"/>
      <c r="B26" s="8"/>
      <c r="C26" s="8"/>
      <c r="D26" s="8"/>
      <c r="E26" s="8"/>
      <c r="F26" s="8"/>
      <c r="G26" s="8"/>
      <c r="H26" s="8"/>
      <c r="I26" s="8"/>
      <c r="J26" s="2"/>
    </row>
    <row r="27" spans="1:10" s="1" customFormat="1" ht="13.9" customHeight="1" x14ac:dyDescent="0.4">
      <c r="A27" s="8"/>
      <c r="B27" s="8"/>
      <c r="C27" s="8"/>
      <c r="D27" s="8"/>
      <c r="E27" s="8"/>
      <c r="F27" s="8"/>
      <c r="G27" s="8"/>
      <c r="H27" s="8"/>
      <c r="I27" s="8"/>
      <c r="J27" s="2"/>
    </row>
    <row r="28" spans="1:10" s="1" customFormat="1" ht="13.9" customHeight="1" x14ac:dyDescent="0.4">
      <c r="A28" s="8"/>
      <c r="B28" s="8"/>
      <c r="C28" s="8"/>
      <c r="D28" s="8"/>
      <c r="E28" s="8"/>
      <c r="F28" s="8"/>
      <c r="G28" s="8"/>
      <c r="H28" s="8"/>
      <c r="I28" s="8"/>
      <c r="J28" s="2"/>
    </row>
    <row r="29" spans="1:10" s="1" customFormat="1" ht="13.9" customHeight="1" x14ac:dyDescent="0.4">
      <c r="A29" s="8"/>
      <c r="B29" s="8"/>
      <c r="C29" s="8"/>
      <c r="D29" s="8"/>
      <c r="E29" s="8"/>
      <c r="F29" s="8"/>
      <c r="G29" s="8"/>
      <c r="H29" s="8"/>
      <c r="I29" s="8"/>
      <c r="J29" s="2"/>
    </row>
    <row r="30" spans="1:10" s="1" customFormat="1" ht="13.9" customHeight="1" x14ac:dyDescent="0.4">
      <c r="A30" s="8"/>
      <c r="B30" s="8"/>
      <c r="C30" s="8"/>
      <c r="D30" s="8"/>
      <c r="E30" s="8"/>
      <c r="F30" s="8"/>
      <c r="G30" s="8"/>
      <c r="H30" s="8"/>
      <c r="I30" s="8"/>
      <c r="J30" s="2"/>
    </row>
    <row r="31" spans="1:10" s="1" customFormat="1" ht="13.9" customHeight="1" x14ac:dyDescent="0.4">
      <c r="A31" s="8"/>
      <c r="B31" s="8"/>
      <c r="C31" s="8"/>
      <c r="D31" s="8"/>
      <c r="E31" s="8"/>
      <c r="F31" s="8"/>
      <c r="G31" s="8"/>
      <c r="H31" s="8"/>
      <c r="I31" s="8"/>
      <c r="J31" s="2"/>
    </row>
    <row r="32" spans="1:10" s="1" customFormat="1" ht="13.9" customHeight="1" x14ac:dyDescent="0.4">
      <c r="A32" s="8"/>
      <c r="B32" s="8"/>
      <c r="C32" s="8"/>
      <c r="D32" s="8"/>
      <c r="E32" s="8"/>
      <c r="F32" s="8"/>
      <c r="G32" s="8"/>
      <c r="H32" s="8"/>
      <c r="I32" s="8"/>
      <c r="J32" s="2"/>
    </row>
    <row r="33" spans="1:10" s="1" customFormat="1" ht="13.9" customHeight="1" x14ac:dyDescent="0.4">
      <c r="A33" s="8"/>
      <c r="B33" s="8"/>
      <c r="C33" s="8"/>
      <c r="D33" s="8"/>
      <c r="E33" s="8"/>
      <c r="F33" s="8"/>
      <c r="G33" s="8"/>
      <c r="H33" s="8"/>
      <c r="I33" s="8"/>
      <c r="J33" s="2"/>
    </row>
    <row r="34" spans="1:10" s="1" customFormat="1" ht="13.9" customHeight="1" x14ac:dyDescent="0.4">
      <c r="A34" s="8"/>
      <c r="B34" s="8"/>
      <c r="C34" s="8"/>
      <c r="D34" s="8"/>
      <c r="E34" s="8"/>
      <c r="F34" s="8"/>
      <c r="G34" s="8"/>
      <c r="H34" s="8"/>
      <c r="I34" s="8"/>
      <c r="J34" s="2"/>
    </row>
    <row r="35" spans="1:10" s="1" customFormat="1" ht="13.9" customHeight="1" x14ac:dyDescent="0.4">
      <c r="A35" s="8"/>
      <c r="B35" s="8"/>
      <c r="C35" s="8"/>
      <c r="D35" s="8"/>
      <c r="E35" s="8"/>
      <c r="F35" s="8"/>
      <c r="G35" s="8"/>
      <c r="H35" s="8"/>
      <c r="I35" s="8"/>
      <c r="J35" s="2"/>
    </row>
    <row r="36" spans="1:10" s="1" customFormat="1" ht="13.9" customHeight="1" x14ac:dyDescent="0.4">
      <c r="A36" s="8"/>
      <c r="B36" s="8"/>
      <c r="C36" s="8"/>
      <c r="D36" s="8"/>
      <c r="E36" s="8"/>
      <c r="F36" s="8"/>
      <c r="G36" s="8"/>
      <c r="H36" s="8"/>
      <c r="I36" s="8"/>
      <c r="J36" s="2"/>
    </row>
    <row r="37" spans="1:10" s="1" customFormat="1" ht="13.9" customHeight="1" x14ac:dyDescent="0.4">
      <c r="A37" s="8"/>
      <c r="B37" s="8"/>
      <c r="C37" s="8"/>
      <c r="D37" s="8"/>
      <c r="E37" s="8"/>
      <c r="F37" s="8"/>
      <c r="G37" s="8"/>
      <c r="H37" s="8"/>
      <c r="I37" s="8"/>
      <c r="J37" s="2"/>
    </row>
    <row r="38" spans="1:10" s="1" customFormat="1" ht="13.9" customHeight="1" x14ac:dyDescent="0.4">
      <c r="A38" s="8"/>
      <c r="B38" s="8"/>
      <c r="C38" s="8"/>
      <c r="D38" s="8"/>
      <c r="E38" s="8"/>
      <c r="F38" s="8"/>
      <c r="G38" s="8"/>
      <c r="H38" s="8"/>
      <c r="I38" s="8"/>
      <c r="J38" s="2"/>
    </row>
    <row r="39" spans="1:10" s="1" customFormat="1" ht="13.9" customHeight="1" x14ac:dyDescent="0.4">
      <c r="A39" s="8"/>
      <c r="B39" s="8"/>
      <c r="C39" s="8"/>
      <c r="D39" s="8"/>
      <c r="E39" s="8"/>
      <c r="F39" s="8"/>
      <c r="G39" s="8"/>
      <c r="H39" s="8"/>
      <c r="I39" s="8"/>
      <c r="J39" s="2"/>
    </row>
    <row r="40" spans="1:10" s="1" customFormat="1" ht="13.9" customHeight="1" x14ac:dyDescent="0.4">
      <c r="A40" s="8"/>
      <c r="B40" s="8"/>
      <c r="C40" s="8"/>
      <c r="D40" s="8"/>
      <c r="E40" s="8"/>
      <c r="F40" s="8"/>
      <c r="G40" s="8"/>
      <c r="H40" s="8"/>
      <c r="I40" s="8"/>
      <c r="J40" s="2"/>
    </row>
    <row r="41" spans="1:10" s="1" customFormat="1" ht="13.9" customHeight="1" x14ac:dyDescent="0.4">
      <c r="A41" s="8"/>
      <c r="B41" s="8"/>
      <c r="C41" s="8"/>
      <c r="D41" s="8"/>
      <c r="E41" s="8"/>
      <c r="F41" s="8"/>
      <c r="G41" s="8"/>
      <c r="H41" s="8"/>
      <c r="I41" s="8"/>
      <c r="J41" s="2"/>
    </row>
    <row r="42" spans="1:10" s="1" customFormat="1" ht="13.9" customHeight="1" x14ac:dyDescent="0.4">
      <c r="A42" s="8"/>
      <c r="B42" s="8"/>
      <c r="C42" s="8"/>
      <c r="D42" s="8"/>
      <c r="E42" s="8"/>
      <c r="F42" s="8"/>
      <c r="G42" s="8"/>
      <c r="H42" s="8"/>
      <c r="I42" s="8"/>
      <c r="J42" s="2"/>
    </row>
    <row r="43" spans="1:10" s="1" customFormat="1" ht="13.9" customHeight="1" x14ac:dyDescent="0.4">
      <c r="A43" s="8"/>
      <c r="B43" s="8"/>
      <c r="C43" s="8"/>
      <c r="D43" s="8"/>
      <c r="E43" s="8"/>
      <c r="F43" s="8"/>
      <c r="G43" s="8"/>
      <c r="H43" s="8"/>
      <c r="I43" s="8"/>
      <c r="J43" s="2"/>
    </row>
    <row r="44" spans="1:10" s="1" customFormat="1" ht="13.9" customHeight="1" x14ac:dyDescent="0.4">
      <c r="A44" s="8"/>
      <c r="B44" s="8"/>
      <c r="C44" s="8"/>
      <c r="D44" s="8"/>
      <c r="E44" s="8"/>
      <c r="F44" s="8"/>
      <c r="G44" s="8"/>
      <c r="H44" s="8"/>
      <c r="I44" s="8"/>
      <c r="J44" s="2"/>
    </row>
    <row r="45" spans="1:10" s="1" customFormat="1" ht="13.9" customHeight="1" x14ac:dyDescent="0.4">
      <c r="A45" s="8"/>
      <c r="B45" s="8"/>
      <c r="C45" s="8"/>
      <c r="D45" s="8"/>
      <c r="E45" s="8"/>
      <c r="F45" s="8"/>
      <c r="G45" s="8"/>
      <c r="H45" s="8"/>
      <c r="I45" s="8"/>
      <c r="J45" s="2"/>
    </row>
    <row r="46" spans="1:10" s="1" customFormat="1" ht="13.9" customHeight="1" x14ac:dyDescent="0.4">
      <c r="A46" s="8"/>
      <c r="B46" s="8"/>
      <c r="C46" s="8"/>
      <c r="D46" s="8"/>
      <c r="E46" s="8"/>
      <c r="F46" s="8"/>
      <c r="G46" s="8"/>
      <c r="H46" s="8"/>
      <c r="I46" s="8"/>
      <c r="J46" s="2"/>
    </row>
    <row r="47" spans="1:10" s="1" customFormat="1" ht="13.9" customHeight="1" x14ac:dyDescent="0.4">
      <c r="A47" s="8"/>
      <c r="B47" s="8"/>
      <c r="C47" s="8"/>
      <c r="D47" s="8"/>
      <c r="E47" s="8"/>
      <c r="F47" s="8"/>
      <c r="G47" s="8"/>
      <c r="H47" s="8"/>
      <c r="I47" s="8"/>
      <c r="J47" s="2"/>
    </row>
    <row r="48" spans="1:10" s="1" customFormat="1" ht="13.9" customHeight="1" x14ac:dyDescent="0.4">
      <c r="A48" s="8"/>
      <c r="B48" s="8"/>
      <c r="C48" s="8"/>
      <c r="D48" s="8"/>
      <c r="E48" s="8"/>
      <c r="F48" s="8"/>
      <c r="G48" s="8"/>
      <c r="H48" s="8"/>
      <c r="I48" s="8"/>
      <c r="J48" s="2"/>
    </row>
    <row r="49" spans="1:10" s="1" customFormat="1" ht="13.9" customHeight="1" x14ac:dyDescent="0.4">
      <c r="A49" s="8"/>
      <c r="B49" s="8"/>
      <c r="C49" s="8"/>
      <c r="D49" s="8"/>
      <c r="E49" s="8"/>
      <c r="F49" s="8"/>
      <c r="G49" s="8"/>
      <c r="H49" s="8"/>
      <c r="I49" s="8"/>
      <c r="J49" s="2"/>
    </row>
    <row r="50" spans="1:10" s="1" customFormat="1" ht="13.9" customHeight="1" x14ac:dyDescent="0.4">
      <c r="A50" s="8"/>
      <c r="B50" s="8"/>
      <c r="C50" s="8"/>
      <c r="D50" s="8"/>
      <c r="E50" s="8"/>
      <c r="F50" s="8"/>
      <c r="G50" s="8"/>
      <c r="H50" s="8"/>
      <c r="I50" s="8"/>
      <c r="J50" s="2"/>
    </row>
    <row r="51" spans="1:10" s="1" customFormat="1" ht="13.9" customHeight="1" x14ac:dyDescent="0.4">
      <c r="A51" s="8"/>
      <c r="B51" s="8"/>
      <c r="C51" s="8"/>
      <c r="D51" s="8"/>
      <c r="E51" s="8"/>
      <c r="F51" s="8"/>
      <c r="G51" s="8"/>
      <c r="H51" s="8"/>
      <c r="I51" s="8"/>
      <c r="J51" s="2"/>
    </row>
    <row r="52" spans="1:10" s="1" customFormat="1" ht="13.9" customHeight="1" x14ac:dyDescent="0.4">
      <c r="A52" s="8"/>
      <c r="B52" s="8"/>
      <c r="C52" s="8"/>
      <c r="D52" s="8"/>
      <c r="E52" s="8"/>
      <c r="F52" s="8"/>
      <c r="G52" s="8"/>
      <c r="H52" s="8"/>
      <c r="I52" s="8"/>
      <c r="J52" s="2"/>
    </row>
    <row r="53" spans="1:10" s="1" customFormat="1" ht="13.9" customHeight="1" x14ac:dyDescent="0.4">
      <c r="A53" s="8"/>
      <c r="B53" s="8"/>
      <c r="C53" s="8"/>
      <c r="D53" s="8"/>
      <c r="E53" s="8"/>
      <c r="F53" s="8"/>
      <c r="G53" s="8"/>
      <c r="H53" s="8"/>
      <c r="I53" s="8"/>
      <c r="J53" s="2"/>
    </row>
    <row r="54" spans="1:10" s="1" customFormat="1" ht="13.9" customHeight="1" x14ac:dyDescent="0.4">
      <c r="A54" s="8"/>
      <c r="B54" s="8"/>
      <c r="C54" s="8"/>
      <c r="D54" s="8"/>
      <c r="E54" s="8"/>
      <c r="F54" s="8"/>
      <c r="G54" s="8"/>
      <c r="H54" s="8"/>
      <c r="I54" s="8"/>
      <c r="J54" s="2"/>
    </row>
    <row r="55" spans="1:10" s="1" customFormat="1" ht="13.9" customHeight="1" x14ac:dyDescent="0.4">
      <c r="A55" s="8"/>
      <c r="B55" s="8"/>
      <c r="C55" s="8"/>
      <c r="D55" s="8"/>
      <c r="E55" s="8"/>
      <c r="F55" s="8"/>
      <c r="G55" s="8"/>
      <c r="H55" s="8"/>
      <c r="I55" s="8"/>
      <c r="J55" s="2"/>
    </row>
    <row r="56" spans="1:10" s="1" customFormat="1" ht="13.9" customHeight="1" x14ac:dyDescent="0.4">
      <c r="A56" s="8"/>
      <c r="B56" s="8"/>
      <c r="C56" s="8"/>
      <c r="D56" s="8"/>
      <c r="E56" s="8"/>
      <c r="F56" s="8"/>
      <c r="G56" s="8"/>
      <c r="H56" s="8"/>
      <c r="I56" s="8"/>
      <c r="J56" s="2"/>
    </row>
    <row r="57" spans="1:10" s="1" customFormat="1" ht="13.9" customHeight="1" x14ac:dyDescent="0.4">
      <c r="A57" s="8"/>
      <c r="B57" s="8"/>
      <c r="C57" s="8"/>
      <c r="D57" s="8"/>
      <c r="E57" s="8"/>
      <c r="F57" s="8"/>
      <c r="G57" s="8"/>
      <c r="H57" s="8"/>
      <c r="I57" s="8"/>
      <c r="J57" s="2"/>
    </row>
    <row r="58" spans="1:10" s="1" customFormat="1" ht="13.9" customHeight="1" x14ac:dyDescent="0.4">
      <c r="A58" s="8"/>
      <c r="B58" s="8"/>
      <c r="C58" s="8"/>
      <c r="D58" s="8"/>
      <c r="E58" s="8"/>
      <c r="F58" s="8"/>
      <c r="G58" s="8"/>
      <c r="H58" s="8"/>
      <c r="I58" s="8"/>
      <c r="J58" s="2"/>
    </row>
    <row r="59" spans="1:10" s="1" customFormat="1" ht="13.9" customHeight="1" x14ac:dyDescent="0.4">
      <c r="A59" s="8"/>
      <c r="B59" s="8"/>
      <c r="C59" s="8"/>
      <c r="D59" s="8"/>
      <c r="E59" s="8"/>
      <c r="F59" s="8"/>
      <c r="G59" s="8"/>
      <c r="H59" s="8"/>
      <c r="I59" s="8"/>
      <c r="J59" s="2"/>
    </row>
    <row r="60" spans="1:10" s="1" customFormat="1" ht="13.9" customHeight="1" x14ac:dyDescent="0.4">
      <c r="A60" s="8"/>
      <c r="B60" s="8"/>
      <c r="C60" s="8"/>
      <c r="D60" s="8"/>
      <c r="E60" s="8"/>
      <c r="F60" s="8"/>
      <c r="G60" s="8"/>
      <c r="H60" s="8"/>
      <c r="I60" s="8"/>
      <c r="J60" s="2"/>
    </row>
    <row r="61" spans="1:10" s="1" customFormat="1" ht="13.9" customHeight="1" x14ac:dyDescent="0.4">
      <c r="A61" s="8"/>
      <c r="B61" s="8"/>
      <c r="C61" s="8"/>
      <c r="D61" s="8"/>
      <c r="E61" s="8"/>
      <c r="F61" s="8"/>
      <c r="G61" s="8"/>
      <c r="H61" s="8"/>
      <c r="I61" s="8"/>
      <c r="J61" s="2"/>
    </row>
    <row r="62" spans="1:10" s="1" customFormat="1" ht="13.9" customHeight="1" x14ac:dyDescent="0.4">
      <c r="A62" s="8"/>
      <c r="B62" s="8"/>
      <c r="C62" s="8"/>
      <c r="D62" s="8"/>
      <c r="E62" s="8"/>
      <c r="F62" s="8"/>
      <c r="G62" s="8"/>
      <c r="H62" s="8"/>
      <c r="I62" s="8"/>
      <c r="J62" s="2"/>
    </row>
    <row r="63" spans="1:10" s="1" customFormat="1" ht="13.9" customHeight="1" x14ac:dyDescent="0.4">
      <c r="A63" s="8"/>
      <c r="B63" s="8"/>
      <c r="C63" s="8"/>
      <c r="D63" s="8"/>
      <c r="E63" s="8"/>
      <c r="F63" s="8"/>
      <c r="G63" s="8"/>
      <c r="H63" s="8"/>
      <c r="I63" s="8"/>
      <c r="J63" s="2"/>
    </row>
    <row r="64" spans="1:10" s="1" customFormat="1" ht="13.9" customHeight="1" x14ac:dyDescent="0.4">
      <c r="A64" s="8"/>
      <c r="B64" s="8"/>
      <c r="C64" s="8"/>
      <c r="D64" s="8"/>
      <c r="E64" s="8"/>
      <c r="F64" s="8"/>
      <c r="G64" s="8"/>
      <c r="H64" s="8"/>
      <c r="I64" s="8"/>
      <c r="J64" s="2"/>
    </row>
    <row r="65" spans="1:10" s="1" customFormat="1" ht="13.9" customHeight="1" x14ac:dyDescent="0.4">
      <c r="A65" s="8"/>
      <c r="B65" s="8"/>
      <c r="C65" s="8"/>
      <c r="D65" s="8"/>
      <c r="E65" s="8"/>
      <c r="F65" s="8"/>
      <c r="G65" s="8"/>
      <c r="H65" s="8"/>
      <c r="I65" s="8"/>
      <c r="J65" s="2"/>
    </row>
    <row r="66" spans="1:10" s="1" customFormat="1" ht="13.9" customHeight="1" x14ac:dyDescent="0.4">
      <c r="A66" s="8"/>
      <c r="B66" s="8"/>
      <c r="C66" s="8"/>
      <c r="D66" s="8"/>
      <c r="E66" s="8"/>
      <c r="F66" s="8"/>
      <c r="G66" s="8"/>
      <c r="H66" s="8"/>
      <c r="I66" s="8"/>
      <c r="J66" s="2"/>
    </row>
    <row r="67" spans="1:10" s="1" customFormat="1" ht="13.9" customHeight="1" x14ac:dyDescent="0.4">
      <c r="A67" s="8"/>
      <c r="B67" s="8"/>
      <c r="C67" s="8"/>
      <c r="D67" s="8"/>
      <c r="E67" s="8"/>
      <c r="F67" s="8"/>
      <c r="G67" s="8"/>
      <c r="H67" s="8"/>
      <c r="I67" s="8"/>
      <c r="J67" s="2"/>
    </row>
    <row r="68" spans="1:10" s="1" customFormat="1" ht="13.9" customHeight="1" x14ac:dyDescent="0.4">
      <c r="A68" s="8"/>
      <c r="B68" s="8"/>
      <c r="C68" s="8"/>
      <c r="D68" s="8"/>
      <c r="E68" s="8"/>
      <c r="F68" s="8"/>
      <c r="G68" s="8"/>
      <c r="H68" s="8"/>
      <c r="I68" s="8"/>
      <c r="J68" s="2"/>
    </row>
    <row r="69" spans="1:10" s="1" customFormat="1" ht="13.9" customHeight="1" x14ac:dyDescent="0.4">
      <c r="A69" s="8"/>
      <c r="B69" s="8"/>
      <c r="C69" s="8"/>
      <c r="D69" s="8"/>
      <c r="E69" s="8"/>
      <c r="F69" s="8"/>
      <c r="G69" s="8"/>
      <c r="H69" s="8"/>
      <c r="I69" s="8"/>
      <c r="J69" s="2"/>
    </row>
    <row r="70" spans="1:10" s="1" customFormat="1" ht="13.9" customHeight="1" x14ac:dyDescent="0.4">
      <c r="A70" s="8"/>
      <c r="B70" s="8"/>
      <c r="C70" s="8"/>
      <c r="D70" s="8"/>
      <c r="E70" s="8"/>
      <c r="F70" s="8"/>
      <c r="G70" s="8"/>
      <c r="H70" s="8"/>
      <c r="I70" s="8"/>
      <c r="J70" s="2"/>
    </row>
    <row r="71" spans="1:10" s="1" customFormat="1" ht="13.9" customHeight="1" x14ac:dyDescent="0.4">
      <c r="A71" s="8"/>
      <c r="B71" s="8"/>
      <c r="C71" s="8"/>
      <c r="D71" s="8"/>
      <c r="E71" s="8"/>
      <c r="F71" s="8"/>
      <c r="G71" s="8"/>
      <c r="H71" s="8"/>
      <c r="I71" s="8"/>
      <c r="J71" s="2"/>
    </row>
    <row r="72" spans="1:10" s="1" customFormat="1" ht="13.9" customHeight="1" x14ac:dyDescent="0.4">
      <c r="A72" s="8"/>
      <c r="B72" s="8"/>
      <c r="C72" s="8"/>
      <c r="D72" s="8"/>
      <c r="E72" s="8"/>
      <c r="F72" s="8"/>
      <c r="G72" s="8"/>
      <c r="H72" s="8"/>
      <c r="I72" s="8"/>
      <c r="J72" s="2"/>
    </row>
    <row r="73" spans="1:10" s="1" customFormat="1" ht="13.9" customHeight="1" x14ac:dyDescent="0.4">
      <c r="A73" s="8"/>
      <c r="B73" s="8"/>
      <c r="C73" s="8"/>
      <c r="D73" s="8"/>
      <c r="E73" s="8"/>
      <c r="F73" s="8"/>
      <c r="G73" s="8"/>
      <c r="H73" s="8"/>
      <c r="I73" s="8"/>
      <c r="J73" s="2"/>
    </row>
    <row r="74" spans="1:10" s="1" customFormat="1" ht="13.9" customHeight="1" x14ac:dyDescent="0.4">
      <c r="A74" s="8"/>
      <c r="B74" s="8"/>
      <c r="C74" s="8"/>
      <c r="D74" s="8"/>
      <c r="E74" s="8"/>
      <c r="F74" s="8"/>
      <c r="G74" s="8"/>
      <c r="H74" s="8"/>
      <c r="I74" s="8"/>
      <c r="J74" s="2"/>
    </row>
    <row r="75" spans="1:10" s="1" customFormat="1" ht="13.9" customHeight="1" x14ac:dyDescent="0.4">
      <c r="A75" s="8"/>
      <c r="B75" s="8"/>
      <c r="C75" s="8"/>
      <c r="D75" s="8"/>
      <c r="E75" s="8"/>
      <c r="F75" s="8"/>
      <c r="G75" s="8"/>
      <c r="H75" s="8"/>
      <c r="I75" s="8"/>
      <c r="J75" s="2"/>
    </row>
    <row r="76" spans="1:10" s="1" customFormat="1" ht="13.9" customHeight="1" x14ac:dyDescent="0.4">
      <c r="A76" s="8"/>
      <c r="B76" s="8"/>
      <c r="C76" s="8"/>
      <c r="D76" s="8"/>
      <c r="E76" s="8"/>
      <c r="F76" s="8"/>
      <c r="G76" s="8"/>
      <c r="H76" s="8"/>
      <c r="I76" s="8"/>
      <c r="J76" s="2"/>
    </row>
    <row r="77" spans="1:10" s="1" customFormat="1" ht="13.9" customHeight="1" x14ac:dyDescent="0.4">
      <c r="A77" s="8"/>
      <c r="B77" s="8"/>
      <c r="C77" s="8"/>
      <c r="D77" s="8"/>
      <c r="E77" s="8"/>
      <c r="F77" s="8"/>
      <c r="G77" s="8"/>
      <c r="H77" s="8"/>
      <c r="I77" s="8"/>
      <c r="J77" s="2"/>
    </row>
    <row r="78" spans="1:10" s="1" customFormat="1" ht="13.9" customHeight="1" x14ac:dyDescent="0.4">
      <c r="A78" s="8"/>
      <c r="B78" s="8"/>
      <c r="C78" s="8"/>
      <c r="D78" s="8"/>
      <c r="E78" s="8"/>
      <c r="F78" s="8"/>
      <c r="G78" s="8"/>
      <c r="H78" s="8"/>
      <c r="I78" s="8"/>
      <c r="J78" s="2"/>
    </row>
    <row r="79" spans="1:10" s="1" customFormat="1" ht="13.9" customHeight="1" x14ac:dyDescent="0.4">
      <c r="A79" s="8"/>
      <c r="B79" s="8"/>
      <c r="C79" s="8"/>
      <c r="D79" s="8"/>
      <c r="E79" s="8"/>
      <c r="F79" s="8"/>
      <c r="G79" s="8"/>
      <c r="H79" s="8"/>
      <c r="I79" s="8"/>
      <c r="J79" s="2"/>
    </row>
    <row r="80" spans="1:10" s="1" customFormat="1" ht="13.9" customHeight="1" x14ac:dyDescent="0.4">
      <c r="A80" s="8"/>
      <c r="B80" s="8"/>
      <c r="C80" s="8"/>
      <c r="D80" s="8"/>
      <c r="E80" s="8"/>
      <c r="F80" s="8"/>
      <c r="G80" s="8"/>
      <c r="H80" s="8"/>
      <c r="I80" s="8"/>
      <c r="J80" s="2"/>
    </row>
    <row r="81" spans="1:10" s="1" customFormat="1" ht="13.9" customHeight="1" x14ac:dyDescent="0.4">
      <c r="A81" s="8"/>
      <c r="B81" s="8"/>
      <c r="C81" s="8"/>
      <c r="D81" s="8"/>
      <c r="E81" s="8"/>
      <c r="F81" s="8"/>
      <c r="G81" s="8"/>
      <c r="H81" s="8"/>
      <c r="I81" s="8"/>
      <c r="J81" s="2"/>
    </row>
    <row r="82" spans="1:10" s="1" customFormat="1" ht="13.9" customHeight="1" x14ac:dyDescent="0.4">
      <c r="A82" s="8"/>
      <c r="B82" s="8"/>
      <c r="C82" s="8"/>
      <c r="D82" s="8"/>
      <c r="E82" s="8"/>
      <c r="F82" s="8"/>
      <c r="G82" s="8"/>
      <c r="H82" s="8"/>
      <c r="I82" s="8"/>
      <c r="J82" s="2"/>
    </row>
    <row r="83" spans="1:10" s="1" customFormat="1" ht="13.9" customHeight="1" x14ac:dyDescent="0.4">
      <c r="A83" s="8"/>
      <c r="B83" s="8"/>
      <c r="C83" s="8"/>
      <c r="D83" s="8"/>
      <c r="E83" s="8"/>
      <c r="F83" s="8"/>
      <c r="G83" s="8"/>
      <c r="H83" s="8"/>
      <c r="I83" s="8"/>
      <c r="J83" s="2"/>
    </row>
    <row r="84" spans="1:10" s="1" customFormat="1" ht="13.9" customHeight="1" x14ac:dyDescent="0.4">
      <c r="A84" s="8"/>
      <c r="B84" s="8"/>
      <c r="C84" s="8"/>
      <c r="D84" s="8"/>
      <c r="E84" s="8"/>
      <c r="F84" s="8"/>
      <c r="G84" s="8"/>
      <c r="H84" s="8"/>
      <c r="I84" s="8"/>
      <c r="J84" s="2"/>
    </row>
    <row r="85" spans="1:10" s="1" customFormat="1" ht="13.9" customHeight="1" x14ac:dyDescent="0.4">
      <c r="A85" s="8"/>
      <c r="B85" s="8"/>
      <c r="C85" s="8"/>
      <c r="D85" s="8"/>
      <c r="E85" s="8"/>
      <c r="F85" s="8"/>
      <c r="G85" s="8"/>
      <c r="H85" s="8"/>
      <c r="I85" s="8"/>
      <c r="J85" s="2"/>
    </row>
    <row r="86" spans="1:10" s="1" customFormat="1" ht="13.9" customHeight="1" x14ac:dyDescent="0.4">
      <c r="A86" s="8"/>
      <c r="B86" s="8"/>
      <c r="C86" s="8"/>
      <c r="D86" s="8"/>
      <c r="E86" s="8"/>
      <c r="F86" s="8"/>
      <c r="G86" s="8"/>
      <c r="H86" s="8"/>
      <c r="I86" s="8"/>
      <c r="J86" s="2"/>
    </row>
    <row r="87" spans="1:10" s="1" customFormat="1" ht="13.9" customHeight="1" x14ac:dyDescent="0.4">
      <c r="A87" s="8"/>
      <c r="B87" s="8"/>
      <c r="C87" s="8"/>
      <c r="D87" s="8"/>
      <c r="E87" s="8"/>
      <c r="F87" s="8"/>
      <c r="G87" s="8"/>
      <c r="H87" s="8"/>
      <c r="I87" s="8"/>
      <c r="J87" s="2"/>
    </row>
    <row r="88" spans="1:10" s="1" customFormat="1" ht="13.9" customHeight="1" x14ac:dyDescent="0.4">
      <c r="A88" s="8"/>
      <c r="B88" s="8"/>
      <c r="C88" s="8"/>
      <c r="D88" s="8"/>
      <c r="E88" s="8"/>
      <c r="F88" s="8"/>
      <c r="G88" s="8"/>
      <c r="H88" s="8"/>
      <c r="I88" s="8"/>
      <c r="J88" s="2"/>
    </row>
    <row r="89" spans="1:10" s="1" customFormat="1" ht="13.9" customHeight="1" x14ac:dyDescent="0.4">
      <c r="A89" s="8"/>
      <c r="B89" s="8"/>
      <c r="C89" s="8"/>
      <c r="D89" s="8"/>
      <c r="E89" s="8"/>
      <c r="F89" s="8"/>
      <c r="G89" s="8"/>
      <c r="H89" s="8"/>
      <c r="I89" s="8"/>
      <c r="J89" s="2"/>
    </row>
    <row r="90" spans="1:10" s="1" customFormat="1" ht="13.9" customHeight="1" x14ac:dyDescent="0.4">
      <c r="A90" s="8"/>
      <c r="B90" s="8"/>
      <c r="C90" s="8"/>
      <c r="D90" s="8"/>
      <c r="E90" s="8"/>
      <c r="F90" s="8"/>
      <c r="G90" s="8"/>
      <c r="H90" s="8"/>
      <c r="I90" s="8"/>
      <c r="J90" s="2"/>
    </row>
    <row r="91" spans="1:10" s="1" customFormat="1" ht="13.9" customHeight="1" x14ac:dyDescent="0.4">
      <c r="A91" s="8"/>
      <c r="B91" s="8"/>
      <c r="C91" s="8"/>
      <c r="D91" s="8"/>
      <c r="E91" s="8"/>
      <c r="F91" s="8"/>
      <c r="G91" s="8"/>
      <c r="H91" s="8"/>
      <c r="I91" s="8"/>
      <c r="J91" s="2"/>
    </row>
    <row r="92" spans="1:10" s="1" customFormat="1" ht="13.9" customHeight="1" x14ac:dyDescent="0.4">
      <c r="A92" s="8"/>
      <c r="B92" s="8"/>
      <c r="C92" s="8"/>
      <c r="D92" s="8"/>
      <c r="E92" s="8"/>
      <c r="F92" s="8"/>
      <c r="G92" s="8"/>
      <c r="H92" s="8"/>
      <c r="I92" s="8"/>
      <c r="J92" s="2"/>
    </row>
    <row r="93" spans="1:10" s="1" customFormat="1" ht="13.9" customHeight="1" x14ac:dyDescent="0.4">
      <c r="A93" s="8"/>
      <c r="B93" s="8"/>
      <c r="C93" s="8"/>
      <c r="D93" s="8"/>
      <c r="E93" s="8"/>
      <c r="F93" s="8"/>
      <c r="G93" s="8"/>
      <c r="H93" s="8"/>
      <c r="I93" s="8"/>
      <c r="J93" s="2"/>
    </row>
    <row r="94" spans="1:10" s="1" customFormat="1" ht="13.9" customHeight="1" x14ac:dyDescent="0.4">
      <c r="A94" s="8"/>
      <c r="B94" s="8"/>
      <c r="C94" s="8"/>
      <c r="D94" s="8"/>
      <c r="E94" s="8"/>
      <c r="F94" s="8"/>
      <c r="G94" s="8"/>
      <c r="H94" s="8"/>
      <c r="I94" s="8"/>
      <c r="J94" s="2"/>
    </row>
    <row r="95" spans="1:10" s="1" customFormat="1" ht="13.9" customHeight="1" x14ac:dyDescent="0.4">
      <c r="A95" s="8"/>
      <c r="B95" s="8"/>
      <c r="C95" s="8"/>
      <c r="D95" s="8"/>
      <c r="E95" s="8"/>
      <c r="F95" s="8"/>
      <c r="G95" s="8"/>
      <c r="H95" s="8"/>
      <c r="I95" s="8"/>
      <c r="J95" s="2"/>
    </row>
    <row r="96" spans="1:10" s="1" customFormat="1" ht="13.9" customHeight="1" x14ac:dyDescent="0.4">
      <c r="A96" s="8"/>
      <c r="B96" s="8"/>
      <c r="C96" s="8"/>
      <c r="D96" s="8"/>
      <c r="E96" s="8"/>
      <c r="F96" s="8"/>
      <c r="G96" s="8"/>
      <c r="H96" s="8"/>
      <c r="I96" s="8"/>
      <c r="J96" s="2"/>
    </row>
    <row r="97" spans="1:10" s="1" customFormat="1" ht="13.9" customHeight="1" x14ac:dyDescent="0.4">
      <c r="A97" s="8"/>
      <c r="B97" s="8"/>
      <c r="C97" s="8"/>
      <c r="D97" s="8"/>
      <c r="E97" s="8"/>
      <c r="F97" s="8"/>
      <c r="G97" s="8"/>
      <c r="H97" s="8"/>
      <c r="I97" s="8"/>
      <c r="J97" s="2"/>
    </row>
    <row r="98" spans="1:10" s="1" customFormat="1" ht="13.9" customHeight="1" x14ac:dyDescent="0.4">
      <c r="A98" s="8"/>
      <c r="B98" s="8"/>
      <c r="C98" s="8"/>
      <c r="D98" s="8"/>
      <c r="E98" s="8"/>
      <c r="F98" s="8"/>
      <c r="G98" s="8"/>
      <c r="H98" s="8"/>
      <c r="I98" s="8"/>
      <c r="J98" s="2"/>
    </row>
    <row r="99" spans="1:10" s="1" customFormat="1" ht="13.9" customHeight="1" x14ac:dyDescent="0.4">
      <c r="A99" s="8"/>
      <c r="B99" s="8"/>
      <c r="C99" s="8"/>
      <c r="D99" s="8"/>
      <c r="E99" s="8"/>
      <c r="F99" s="8"/>
      <c r="G99" s="8"/>
      <c r="H99" s="8"/>
      <c r="I99" s="8"/>
      <c r="J99" s="2"/>
    </row>
    <row r="100" spans="1:10" s="1" customFormat="1" ht="13.9" customHeight="1" x14ac:dyDescent="0.4">
      <c r="A100" s="8"/>
      <c r="B100" s="8"/>
      <c r="C100" s="8"/>
      <c r="D100" s="8"/>
      <c r="E100" s="8"/>
      <c r="F100" s="8"/>
      <c r="G100" s="8"/>
      <c r="H100" s="8"/>
      <c r="I100" s="8"/>
      <c r="J100" s="2"/>
    </row>
    <row r="101" spans="1:10" s="1" customFormat="1" ht="13.9" customHeight="1" x14ac:dyDescent="0.4">
      <c r="A101" s="8"/>
      <c r="B101" s="8"/>
      <c r="C101" s="8"/>
      <c r="D101" s="8"/>
      <c r="E101" s="8"/>
      <c r="F101" s="8"/>
      <c r="G101" s="8"/>
      <c r="H101" s="8"/>
      <c r="I101" s="8"/>
      <c r="J101" s="2"/>
    </row>
    <row r="102" spans="1:10" s="1" customFormat="1" ht="13.9" customHeight="1" x14ac:dyDescent="0.4">
      <c r="A102" s="8"/>
      <c r="B102" s="8"/>
      <c r="C102" s="8"/>
      <c r="D102" s="8"/>
      <c r="E102" s="8"/>
      <c r="F102" s="8"/>
      <c r="G102" s="8"/>
      <c r="H102" s="8"/>
      <c r="I102" s="8"/>
      <c r="J102" s="2"/>
    </row>
    <row r="103" spans="1:10" s="1" customFormat="1" ht="13.9" customHeight="1" x14ac:dyDescent="0.4">
      <c r="A103" s="8"/>
      <c r="B103" s="8"/>
      <c r="C103" s="8"/>
      <c r="D103" s="8"/>
      <c r="E103" s="8"/>
      <c r="F103" s="8"/>
      <c r="G103" s="8"/>
      <c r="H103" s="8"/>
      <c r="I103" s="8"/>
      <c r="J103" s="2"/>
    </row>
    <row r="104" spans="1:10" s="1" customFormat="1" ht="13.9" customHeight="1" x14ac:dyDescent="0.4">
      <c r="A104" s="8"/>
      <c r="B104" s="8"/>
      <c r="C104" s="8"/>
      <c r="D104" s="8"/>
      <c r="E104" s="8"/>
      <c r="F104" s="8"/>
      <c r="G104" s="8"/>
      <c r="H104" s="8"/>
      <c r="I104" s="8"/>
      <c r="J104" s="2"/>
    </row>
    <row r="105" spans="1:10" s="1" customFormat="1" ht="13.9" customHeight="1" x14ac:dyDescent="0.4">
      <c r="A105" s="8"/>
      <c r="B105" s="8"/>
      <c r="C105" s="8"/>
      <c r="D105" s="8"/>
      <c r="E105" s="8"/>
      <c r="F105" s="8"/>
      <c r="G105" s="8"/>
      <c r="H105" s="8"/>
      <c r="I105" s="8"/>
      <c r="J105" s="2"/>
    </row>
    <row r="106" spans="1:10" s="1" customFormat="1" ht="13.9" customHeight="1" x14ac:dyDescent="0.4">
      <c r="A106" s="8"/>
      <c r="B106" s="8"/>
      <c r="C106" s="8"/>
      <c r="D106" s="8"/>
      <c r="E106" s="8"/>
      <c r="F106" s="8"/>
      <c r="G106" s="8"/>
      <c r="H106" s="8"/>
      <c r="I106" s="8"/>
      <c r="J106" s="2"/>
    </row>
    <row r="107" spans="1:10" s="1" customFormat="1" ht="13.9" customHeight="1" x14ac:dyDescent="0.4">
      <c r="A107" s="8"/>
      <c r="B107" s="8"/>
      <c r="C107" s="8"/>
      <c r="D107" s="8"/>
      <c r="E107" s="8"/>
      <c r="F107" s="8"/>
      <c r="G107" s="8"/>
      <c r="H107" s="8"/>
      <c r="I107" s="8"/>
      <c r="J107" s="2"/>
    </row>
    <row r="108" spans="1:10" s="1" customFormat="1" ht="13.9" customHeight="1" x14ac:dyDescent="0.4">
      <c r="A108" s="8"/>
      <c r="B108" s="8"/>
      <c r="C108" s="8"/>
      <c r="D108" s="8"/>
      <c r="E108" s="8"/>
      <c r="F108" s="8"/>
      <c r="G108" s="8"/>
      <c r="H108" s="8"/>
      <c r="I108" s="8"/>
      <c r="J108" s="2"/>
    </row>
    <row r="109" spans="1:10" s="1" customFormat="1" ht="13.9" customHeight="1" x14ac:dyDescent="0.4">
      <c r="A109" s="8"/>
      <c r="B109" s="8"/>
      <c r="C109" s="8"/>
      <c r="D109" s="8"/>
      <c r="E109" s="8"/>
      <c r="F109" s="8"/>
      <c r="G109" s="8"/>
      <c r="H109" s="8"/>
      <c r="I109" s="8"/>
      <c r="J109" s="2"/>
    </row>
    <row r="110" spans="1:10" s="1" customFormat="1" ht="13.9" customHeight="1" x14ac:dyDescent="0.4">
      <c r="A110" s="8"/>
      <c r="B110" s="8"/>
      <c r="C110" s="8"/>
      <c r="D110" s="8"/>
      <c r="E110" s="8"/>
      <c r="F110" s="8"/>
      <c r="G110" s="8"/>
      <c r="H110" s="8"/>
      <c r="I110" s="8"/>
      <c r="J110" s="2"/>
    </row>
    <row r="111" spans="1:10" s="1" customFormat="1" ht="13.9" customHeight="1" x14ac:dyDescent="0.4">
      <c r="A111" s="8"/>
      <c r="B111" s="8"/>
      <c r="C111" s="8"/>
      <c r="D111" s="8"/>
      <c r="E111" s="8"/>
      <c r="F111" s="8"/>
      <c r="G111" s="8"/>
      <c r="H111" s="8"/>
      <c r="I111" s="8"/>
      <c r="J111" s="2"/>
    </row>
    <row r="112" spans="1:10" s="1" customFormat="1" ht="13.9" customHeight="1" x14ac:dyDescent="0.4">
      <c r="A112" s="8"/>
      <c r="B112" s="8"/>
      <c r="C112" s="8"/>
      <c r="D112" s="8"/>
      <c r="E112" s="8"/>
      <c r="F112" s="8"/>
      <c r="G112" s="8"/>
      <c r="H112" s="8"/>
      <c r="I112" s="8"/>
      <c r="J112" s="2"/>
    </row>
    <row r="113" spans="1:10" s="1" customFormat="1" ht="13.9" customHeight="1" x14ac:dyDescent="0.4">
      <c r="A113" s="8"/>
      <c r="B113" s="8"/>
      <c r="C113" s="8"/>
      <c r="D113" s="8"/>
      <c r="E113" s="8"/>
      <c r="F113" s="8"/>
      <c r="G113" s="8"/>
      <c r="H113" s="8"/>
      <c r="I113" s="8"/>
      <c r="J113" s="2"/>
    </row>
    <row r="114" spans="1:10" s="1" customFormat="1" ht="13.9" customHeight="1" x14ac:dyDescent="0.4">
      <c r="A114" s="8"/>
      <c r="B114" s="8"/>
      <c r="C114" s="8"/>
      <c r="D114" s="8"/>
      <c r="E114" s="8"/>
      <c r="F114" s="8"/>
      <c r="G114" s="8"/>
      <c r="H114" s="8"/>
      <c r="I114" s="8"/>
      <c r="J114" s="2"/>
    </row>
    <row r="115" spans="1:10" s="1" customFormat="1" ht="13.9" customHeight="1" x14ac:dyDescent="0.4">
      <c r="A115" s="8"/>
      <c r="B115" s="8"/>
      <c r="C115" s="8"/>
      <c r="D115" s="8"/>
      <c r="E115" s="8"/>
      <c r="F115" s="8"/>
      <c r="G115" s="8"/>
      <c r="H115" s="8"/>
      <c r="I115" s="8"/>
      <c r="J115" s="2"/>
    </row>
    <row r="116" spans="1:10" s="1" customFormat="1" ht="13.9" customHeight="1" x14ac:dyDescent="0.4">
      <c r="A116" s="8"/>
      <c r="B116" s="8"/>
      <c r="C116" s="8"/>
      <c r="D116" s="8"/>
      <c r="E116" s="8"/>
      <c r="F116" s="8"/>
      <c r="G116" s="8"/>
      <c r="H116" s="8"/>
      <c r="I116" s="8"/>
      <c r="J116" s="2"/>
    </row>
    <row r="117" spans="1:10" s="1" customFormat="1" ht="13.9" customHeight="1" x14ac:dyDescent="0.4">
      <c r="A117" s="8"/>
      <c r="B117" s="8"/>
      <c r="C117" s="8"/>
      <c r="D117" s="8"/>
      <c r="E117" s="8"/>
      <c r="F117" s="8"/>
      <c r="G117" s="8"/>
      <c r="H117" s="8"/>
      <c r="I117" s="8"/>
      <c r="J117" s="2"/>
    </row>
    <row r="118" spans="1:10" s="1" customFormat="1" ht="13.9" customHeight="1" x14ac:dyDescent="0.4">
      <c r="A118" s="8"/>
      <c r="B118" s="8"/>
      <c r="C118" s="8"/>
      <c r="D118" s="8"/>
      <c r="E118" s="8"/>
      <c r="F118" s="8"/>
      <c r="G118" s="8"/>
      <c r="H118" s="8"/>
      <c r="I118" s="8"/>
      <c r="J118" s="2"/>
    </row>
    <row r="119" spans="1:10" s="1" customFormat="1" ht="13.9" customHeight="1" x14ac:dyDescent="0.4">
      <c r="A119" s="8"/>
      <c r="B119" s="8"/>
      <c r="C119" s="8"/>
      <c r="D119" s="8"/>
      <c r="E119" s="8"/>
      <c r="F119" s="8"/>
      <c r="G119" s="8"/>
      <c r="H119" s="8"/>
      <c r="I119" s="8"/>
      <c r="J119" s="2"/>
    </row>
    <row r="120" spans="1:10" s="1" customFormat="1" ht="13.9" customHeight="1" x14ac:dyDescent="0.4">
      <c r="A120" s="8"/>
      <c r="B120" s="8"/>
      <c r="C120" s="8"/>
      <c r="D120" s="8"/>
      <c r="E120" s="8"/>
      <c r="F120" s="8"/>
      <c r="G120" s="8"/>
      <c r="H120" s="8"/>
      <c r="I120" s="8"/>
      <c r="J120" s="2"/>
    </row>
    <row r="121" spans="1:10" s="1" customFormat="1" ht="13.9" customHeight="1" x14ac:dyDescent="0.4">
      <c r="A121" s="8"/>
      <c r="B121" s="8"/>
      <c r="C121" s="8"/>
      <c r="D121" s="8"/>
      <c r="E121" s="8"/>
      <c r="F121" s="8"/>
      <c r="G121" s="8"/>
      <c r="H121" s="8"/>
      <c r="I121" s="8"/>
      <c r="J121" s="2"/>
    </row>
    <row r="122" spans="1:10" s="1" customFormat="1" ht="13.9" customHeight="1" x14ac:dyDescent="0.4">
      <c r="A122" s="8"/>
      <c r="B122" s="8"/>
      <c r="C122" s="8"/>
      <c r="D122" s="8"/>
      <c r="E122" s="8"/>
      <c r="F122" s="8"/>
      <c r="G122" s="8"/>
      <c r="H122" s="8"/>
      <c r="I122" s="8"/>
      <c r="J122" s="2"/>
    </row>
    <row r="123" spans="1:10" s="1" customFormat="1" ht="13.9" customHeight="1" x14ac:dyDescent="0.4">
      <c r="A123" s="8"/>
      <c r="B123" s="8"/>
      <c r="C123" s="8"/>
      <c r="D123" s="8"/>
      <c r="E123" s="8"/>
      <c r="F123" s="8"/>
      <c r="G123" s="8"/>
      <c r="H123" s="8"/>
      <c r="I123" s="8"/>
      <c r="J123" s="2"/>
    </row>
    <row r="124" spans="1:10" s="1" customFormat="1" ht="13.9" customHeight="1" x14ac:dyDescent="0.4">
      <c r="A124" s="8"/>
      <c r="B124" s="8"/>
      <c r="C124" s="8"/>
      <c r="D124" s="8"/>
      <c r="E124" s="8"/>
      <c r="F124" s="8"/>
      <c r="G124" s="8"/>
      <c r="H124" s="8"/>
      <c r="I124" s="8"/>
      <c r="J124" s="2"/>
    </row>
    <row r="125" spans="1:10" s="1" customFormat="1" ht="13.9" customHeight="1" x14ac:dyDescent="0.4">
      <c r="A125" s="8"/>
      <c r="B125" s="8"/>
      <c r="C125" s="8"/>
      <c r="D125" s="8"/>
      <c r="E125" s="8"/>
      <c r="F125" s="8"/>
      <c r="G125" s="8"/>
      <c r="H125" s="8"/>
      <c r="I125" s="8"/>
      <c r="J125" s="2"/>
    </row>
    <row r="126" spans="1:10" s="1" customFormat="1" ht="13.9" customHeight="1" x14ac:dyDescent="0.4">
      <c r="A126" s="8"/>
      <c r="B126" s="8"/>
      <c r="C126" s="8"/>
      <c r="D126" s="8"/>
      <c r="E126" s="8"/>
      <c r="F126" s="8"/>
      <c r="G126" s="8"/>
      <c r="H126" s="8"/>
      <c r="I126" s="8"/>
      <c r="J126" s="2"/>
    </row>
    <row r="127" spans="1:10" s="1" customFormat="1" ht="13.9" customHeight="1" x14ac:dyDescent="0.4">
      <c r="A127" s="8"/>
      <c r="B127" s="8"/>
      <c r="C127" s="8"/>
      <c r="D127" s="8"/>
      <c r="E127" s="8"/>
      <c r="F127" s="8"/>
      <c r="G127" s="8"/>
      <c r="H127" s="8"/>
      <c r="I127" s="8"/>
      <c r="J127" s="2"/>
    </row>
    <row r="128" spans="1:10" s="1" customFormat="1" ht="13.9" customHeight="1" x14ac:dyDescent="0.4">
      <c r="A128" s="8"/>
      <c r="B128" s="8"/>
      <c r="C128" s="8"/>
      <c r="D128" s="8"/>
      <c r="E128" s="8"/>
      <c r="F128" s="8"/>
      <c r="G128" s="8"/>
      <c r="H128" s="8"/>
      <c r="I128" s="8"/>
      <c r="J128" s="2"/>
    </row>
    <row r="129" spans="1:10" s="1" customFormat="1" ht="13.9" customHeight="1" x14ac:dyDescent="0.4">
      <c r="A129" s="8"/>
      <c r="B129" s="8"/>
      <c r="C129" s="8"/>
      <c r="D129" s="8"/>
      <c r="E129" s="8"/>
      <c r="F129" s="8"/>
      <c r="G129" s="8"/>
      <c r="H129" s="8"/>
      <c r="I129" s="8"/>
      <c r="J129" s="2"/>
    </row>
    <row r="130" spans="1:10" s="1" customFormat="1" ht="13.9" customHeight="1" x14ac:dyDescent="0.4">
      <c r="A130" s="8"/>
      <c r="B130" s="8"/>
      <c r="C130" s="8"/>
      <c r="D130" s="8"/>
      <c r="E130" s="8"/>
      <c r="F130" s="8"/>
      <c r="G130" s="8"/>
      <c r="H130" s="8"/>
      <c r="I130" s="8"/>
      <c r="J130" s="2"/>
    </row>
    <row r="131" spans="1:10" s="1" customFormat="1" ht="13.9" customHeight="1" x14ac:dyDescent="0.4">
      <c r="A131" s="8"/>
      <c r="B131" s="8"/>
      <c r="C131" s="8"/>
      <c r="D131" s="8"/>
      <c r="E131" s="8"/>
      <c r="F131" s="8"/>
      <c r="G131" s="8"/>
      <c r="H131" s="8"/>
      <c r="I131" s="8"/>
      <c r="J131" s="2"/>
    </row>
    <row r="132" spans="1:10" s="1" customFormat="1" ht="13.9" customHeight="1" x14ac:dyDescent="0.4">
      <c r="A132" s="8"/>
      <c r="B132" s="8"/>
      <c r="C132" s="8"/>
      <c r="D132" s="8"/>
      <c r="E132" s="8"/>
      <c r="F132" s="8"/>
      <c r="G132" s="8"/>
      <c r="H132" s="8"/>
      <c r="I132" s="8"/>
      <c r="J132" s="2"/>
    </row>
    <row r="133" spans="1:10" s="1" customFormat="1" ht="13.9" customHeight="1" x14ac:dyDescent="0.4">
      <c r="A133" s="8"/>
      <c r="B133" s="8"/>
      <c r="C133" s="8"/>
      <c r="D133" s="8"/>
      <c r="E133" s="8"/>
      <c r="F133" s="8"/>
      <c r="G133" s="8"/>
      <c r="H133" s="8"/>
      <c r="I133" s="8"/>
      <c r="J133" s="2"/>
    </row>
    <row r="134" spans="1:10" s="1" customFormat="1" ht="13.9" customHeight="1" x14ac:dyDescent="0.4">
      <c r="A134" s="8"/>
      <c r="B134" s="8"/>
      <c r="C134" s="8"/>
      <c r="D134" s="8"/>
      <c r="E134" s="8"/>
      <c r="F134" s="8"/>
      <c r="G134" s="8"/>
      <c r="H134" s="8"/>
      <c r="I134" s="8"/>
      <c r="J134" s="2"/>
    </row>
    <row r="135" spans="1:10" s="1" customFormat="1" ht="13.9" customHeight="1" x14ac:dyDescent="0.4">
      <c r="A135" s="8"/>
      <c r="B135" s="8"/>
      <c r="C135" s="8"/>
      <c r="D135" s="8"/>
      <c r="E135" s="8"/>
      <c r="F135" s="8"/>
      <c r="G135" s="8"/>
      <c r="H135" s="8"/>
      <c r="I135" s="8"/>
      <c r="J135" s="2"/>
    </row>
    <row r="136" spans="1:10" s="1" customFormat="1" ht="13.9" customHeight="1" x14ac:dyDescent="0.4">
      <c r="A136" s="8"/>
      <c r="B136" s="8"/>
      <c r="C136" s="8"/>
      <c r="D136" s="8"/>
      <c r="E136" s="8"/>
      <c r="F136" s="8"/>
      <c r="G136" s="8"/>
      <c r="H136" s="8"/>
      <c r="I136" s="8"/>
      <c r="J136" s="2"/>
    </row>
    <row r="137" spans="1:10" s="1" customFormat="1" ht="13.9" customHeight="1" x14ac:dyDescent="0.4">
      <c r="A137" s="8"/>
      <c r="B137" s="8"/>
      <c r="C137" s="8"/>
      <c r="D137" s="8"/>
      <c r="E137" s="8"/>
      <c r="F137" s="8"/>
      <c r="G137" s="8"/>
      <c r="H137" s="8"/>
      <c r="I137" s="8"/>
      <c r="J137" s="2"/>
    </row>
    <row r="138" spans="1:10" s="1" customFormat="1" ht="13.9" customHeight="1" x14ac:dyDescent="0.4">
      <c r="A138" s="8"/>
      <c r="B138" s="8"/>
      <c r="C138" s="8"/>
      <c r="D138" s="8"/>
      <c r="E138" s="8"/>
      <c r="F138" s="8"/>
      <c r="G138" s="8"/>
      <c r="H138" s="8"/>
      <c r="I138" s="8"/>
      <c r="J138" s="2"/>
    </row>
    <row r="139" spans="1:10" s="1" customFormat="1" ht="13.9" customHeight="1" x14ac:dyDescent="0.4">
      <c r="A139" s="8"/>
      <c r="B139" s="8"/>
      <c r="C139" s="8"/>
      <c r="D139" s="8"/>
      <c r="E139" s="8"/>
      <c r="F139" s="8"/>
      <c r="G139" s="8"/>
      <c r="H139" s="8"/>
      <c r="I139" s="8"/>
      <c r="J139" s="2"/>
    </row>
    <row r="140" spans="1:10" s="1" customFormat="1" ht="13.9" customHeight="1" x14ac:dyDescent="0.4">
      <c r="A140" s="8"/>
      <c r="B140" s="8"/>
      <c r="C140" s="8"/>
      <c r="D140" s="8"/>
      <c r="E140" s="8"/>
      <c r="F140" s="8"/>
      <c r="G140" s="8"/>
      <c r="H140" s="8"/>
      <c r="I140" s="8"/>
      <c r="J140" s="2"/>
    </row>
    <row r="141" spans="1:10" s="1" customFormat="1" ht="13.9" customHeight="1" x14ac:dyDescent="0.4">
      <c r="A141" s="8"/>
      <c r="B141" s="8"/>
      <c r="C141" s="8"/>
      <c r="D141" s="8"/>
      <c r="E141" s="8"/>
      <c r="F141" s="8"/>
      <c r="G141" s="8"/>
      <c r="H141" s="8"/>
      <c r="I141" s="8"/>
      <c r="J141" s="2"/>
    </row>
    <row r="142" spans="1:10" s="1" customFormat="1" ht="13.9" customHeight="1" x14ac:dyDescent="0.4">
      <c r="A142" s="8"/>
      <c r="B142" s="8"/>
      <c r="C142" s="8"/>
      <c r="D142" s="8"/>
      <c r="E142" s="8"/>
      <c r="F142" s="8"/>
      <c r="G142" s="8"/>
      <c r="H142" s="8"/>
      <c r="I142" s="8"/>
      <c r="J142" s="2"/>
    </row>
    <row r="143" spans="1:10" s="1" customFormat="1" ht="13.9" customHeight="1" x14ac:dyDescent="0.4">
      <c r="A143" s="8"/>
      <c r="B143" s="8"/>
      <c r="C143" s="8"/>
      <c r="D143" s="8"/>
      <c r="E143" s="8"/>
      <c r="F143" s="8"/>
      <c r="G143" s="8"/>
      <c r="H143" s="8"/>
      <c r="I143" s="8"/>
      <c r="J143" s="2"/>
    </row>
    <row r="144" spans="1:10" s="1" customFormat="1" ht="13.9" customHeight="1" x14ac:dyDescent="0.4">
      <c r="A144" s="8"/>
      <c r="B144" s="8"/>
      <c r="C144" s="8"/>
      <c r="D144" s="8"/>
      <c r="E144" s="8"/>
      <c r="F144" s="8"/>
      <c r="G144" s="8"/>
      <c r="H144" s="8"/>
      <c r="I144" s="8"/>
      <c r="J144" s="2"/>
    </row>
    <row r="145" spans="1:10" s="1" customFormat="1" ht="13.9" customHeight="1" x14ac:dyDescent="0.4">
      <c r="A145" s="8"/>
      <c r="B145" s="8"/>
      <c r="C145" s="8"/>
      <c r="D145" s="8"/>
      <c r="E145" s="8"/>
      <c r="F145" s="8"/>
      <c r="G145" s="8"/>
      <c r="H145" s="8"/>
      <c r="I145" s="8"/>
      <c r="J145" s="2"/>
    </row>
    <row r="146" spans="1:10" s="1" customFormat="1" ht="13.9" customHeight="1" x14ac:dyDescent="0.4">
      <c r="A146" s="8"/>
      <c r="B146" s="8"/>
      <c r="C146" s="8"/>
      <c r="D146" s="8"/>
      <c r="E146" s="8"/>
      <c r="F146" s="8"/>
      <c r="G146" s="8"/>
      <c r="H146" s="8"/>
      <c r="I146" s="8"/>
      <c r="J146" s="2"/>
    </row>
    <row r="147" spans="1:10" s="1" customFormat="1" ht="13.9" customHeight="1" x14ac:dyDescent="0.4">
      <c r="A147" s="8"/>
      <c r="B147" s="8"/>
      <c r="C147" s="8"/>
      <c r="D147" s="8"/>
      <c r="E147" s="8"/>
      <c r="F147" s="8"/>
      <c r="G147" s="8"/>
      <c r="H147" s="8"/>
      <c r="I147" s="8"/>
      <c r="J147" s="2"/>
    </row>
    <row r="148" spans="1:10" s="1" customFormat="1" ht="13.9" customHeight="1" x14ac:dyDescent="0.4">
      <c r="A148" s="8"/>
      <c r="B148" s="8"/>
      <c r="C148" s="8"/>
      <c r="D148" s="8"/>
      <c r="E148" s="8"/>
      <c r="F148" s="8"/>
      <c r="G148" s="8"/>
      <c r="H148" s="8"/>
      <c r="I148" s="8"/>
      <c r="J148" s="2"/>
    </row>
    <row r="149" spans="1:10" s="1" customFormat="1" ht="13.9" customHeight="1" x14ac:dyDescent="0.4">
      <c r="A149" s="8"/>
      <c r="B149" s="8"/>
      <c r="C149" s="8"/>
      <c r="D149" s="8"/>
      <c r="E149" s="8"/>
      <c r="F149" s="8"/>
      <c r="G149" s="8"/>
      <c r="H149" s="8"/>
      <c r="I149" s="8"/>
      <c r="J149" s="2"/>
    </row>
    <row r="150" spans="1:10" s="1" customFormat="1" ht="13.9" customHeight="1" x14ac:dyDescent="0.4">
      <c r="A150" s="8"/>
      <c r="B150" s="8"/>
      <c r="C150" s="8"/>
      <c r="D150" s="8"/>
      <c r="E150" s="8"/>
      <c r="F150" s="8"/>
      <c r="G150" s="8"/>
      <c r="H150" s="8"/>
      <c r="I150" s="8"/>
      <c r="J150" s="2"/>
    </row>
    <row r="151" spans="1:10" s="1" customFormat="1" ht="13.9" customHeight="1" x14ac:dyDescent="0.4">
      <c r="A151" s="8"/>
      <c r="B151" s="8"/>
      <c r="C151" s="8"/>
      <c r="D151" s="8"/>
      <c r="E151" s="8"/>
      <c r="F151" s="8"/>
      <c r="G151" s="8"/>
      <c r="H151" s="8"/>
      <c r="I151" s="8"/>
      <c r="J151" s="2"/>
    </row>
    <row r="152" spans="1:10" s="1" customFormat="1" ht="13.9" customHeight="1" x14ac:dyDescent="0.4">
      <c r="A152" s="8"/>
      <c r="B152" s="8"/>
      <c r="C152" s="8"/>
      <c r="D152" s="8"/>
      <c r="E152" s="8"/>
      <c r="F152" s="8"/>
      <c r="G152" s="8"/>
      <c r="H152" s="8"/>
      <c r="I152" s="8"/>
      <c r="J152" s="2"/>
    </row>
    <row r="153" spans="1:10" s="1" customFormat="1" ht="13.9" customHeight="1" x14ac:dyDescent="0.4">
      <c r="A153" s="8"/>
      <c r="B153" s="8"/>
      <c r="C153" s="8"/>
      <c r="D153" s="8"/>
      <c r="E153" s="8"/>
      <c r="F153" s="8"/>
      <c r="G153" s="8"/>
      <c r="H153" s="8"/>
      <c r="I153" s="8"/>
      <c r="J153" s="2"/>
    </row>
    <row r="154" spans="1:10" s="1" customFormat="1" ht="13.9" customHeight="1" x14ac:dyDescent="0.4">
      <c r="A154" s="8"/>
      <c r="B154" s="8"/>
      <c r="C154" s="8"/>
      <c r="D154" s="8"/>
      <c r="E154" s="8"/>
      <c r="F154" s="8"/>
      <c r="G154" s="8"/>
      <c r="H154" s="8"/>
      <c r="I154" s="8"/>
      <c r="J154" s="2"/>
    </row>
    <row r="155" spans="1:10" s="1" customFormat="1" ht="13.9" customHeight="1" x14ac:dyDescent="0.4">
      <c r="A155" s="8"/>
      <c r="B155" s="8"/>
      <c r="C155" s="8"/>
      <c r="D155" s="8"/>
      <c r="E155" s="8"/>
      <c r="F155" s="8"/>
      <c r="G155" s="8"/>
      <c r="H155" s="8"/>
      <c r="I155" s="8"/>
      <c r="J155" s="2"/>
    </row>
    <row r="156" spans="1:10" s="1" customFormat="1" ht="13.9" customHeight="1" x14ac:dyDescent="0.4">
      <c r="A156" s="8"/>
      <c r="B156" s="8"/>
      <c r="C156" s="8"/>
      <c r="D156" s="8"/>
      <c r="E156" s="8"/>
      <c r="F156" s="8"/>
      <c r="G156" s="8"/>
      <c r="H156" s="8"/>
      <c r="I156" s="8"/>
      <c r="J156" s="2"/>
    </row>
    <row r="157" spans="1:10" s="1" customFormat="1" ht="13.9" customHeight="1" x14ac:dyDescent="0.4">
      <c r="A157" s="8"/>
      <c r="B157" s="8"/>
      <c r="C157" s="8"/>
      <c r="D157" s="8"/>
      <c r="E157" s="8"/>
      <c r="F157" s="8"/>
      <c r="G157" s="8"/>
      <c r="H157" s="8"/>
      <c r="I157" s="8"/>
      <c r="J157" s="2"/>
    </row>
    <row r="158" spans="1:10" s="1" customFormat="1" ht="13.9" customHeight="1" x14ac:dyDescent="0.4">
      <c r="A158" s="8"/>
      <c r="B158" s="8"/>
      <c r="C158" s="8"/>
      <c r="D158" s="8"/>
      <c r="E158" s="8"/>
      <c r="F158" s="8"/>
      <c r="G158" s="8"/>
      <c r="H158" s="8"/>
      <c r="I158" s="8"/>
      <c r="J158" s="2"/>
    </row>
    <row r="159" spans="1:10" s="1" customFormat="1" ht="13.9" customHeight="1" x14ac:dyDescent="0.4">
      <c r="A159" s="8"/>
      <c r="B159" s="8"/>
      <c r="C159" s="8"/>
      <c r="D159" s="8"/>
      <c r="E159" s="8"/>
      <c r="F159" s="8"/>
      <c r="G159" s="8"/>
      <c r="H159" s="8"/>
      <c r="I159" s="8"/>
      <c r="J159" s="2"/>
    </row>
    <row r="160" spans="1:10" s="1" customFormat="1" ht="13.9" customHeight="1" x14ac:dyDescent="0.4">
      <c r="A160" s="8"/>
      <c r="B160" s="8"/>
      <c r="C160" s="8"/>
      <c r="D160" s="8"/>
      <c r="E160" s="8"/>
      <c r="F160" s="8"/>
      <c r="G160" s="8"/>
      <c r="H160" s="8"/>
      <c r="I160" s="8"/>
      <c r="J160" s="2"/>
    </row>
    <row r="161" spans="1:10" s="1" customFormat="1" ht="13.9" customHeight="1" x14ac:dyDescent="0.4">
      <c r="A161" s="8"/>
      <c r="B161" s="8"/>
      <c r="C161" s="8"/>
      <c r="D161" s="8"/>
      <c r="E161" s="8"/>
      <c r="F161" s="8"/>
      <c r="G161" s="8"/>
      <c r="H161" s="8"/>
      <c r="I161" s="8"/>
      <c r="J161" s="2"/>
    </row>
    <row r="162" spans="1:10" s="1" customFormat="1" ht="13.9" customHeight="1" x14ac:dyDescent="0.4">
      <c r="A162" s="8"/>
      <c r="B162" s="8"/>
      <c r="C162" s="8"/>
      <c r="D162" s="8"/>
      <c r="E162" s="8"/>
      <c r="F162" s="8"/>
      <c r="G162" s="8"/>
      <c r="H162" s="8"/>
      <c r="I162" s="8"/>
      <c r="J162" s="2"/>
    </row>
    <row r="163" spans="1:10" s="1" customFormat="1" ht="13.9" customHeight="1" x14ac:dyDescent="0.4">
      <c r="A163" s="8"/>
      <c r="B163" s="8"/>
      <c r="C163" s="8"/>
      <c r="D163" s="8"/>
      <c r="E163" s="8"/>
      <c r="F163" s="8"/>
      <c r="G163" s="8"/>
      <c r="H163" s="8"/>
      <c r="I163" s="8"/>
      <c r="J163" s="2"/>
    </row>
    <row r="164" spans="1:10" s="1" customFormat="1" ht="13.9" customHeight="1" x14ac:dyDescent="0.4">
      <c r="A164" s="8"/>
      <c r="B164" s="8"/>
      <c r="C164" s="8"/>
      <c r="D164" s="8"/>
      <c r="E164" s="8"/>
      <c r="F164" s="8"/>
      <c r="G164" s="8"/>
      <c r="H164" s="8"/>
      <c r="I164" s="8"/>
      <c r="J164" s="2"/>
    </row>
    <row r="165" spans="1:10" s="1" customFormat="1" ht="13.9" customHeight="1" x14ac:dyDescent="0.4">
      <c r="A165" s="8"/>
      <c r="B165" s="8"/>
      <c r="C165" s="8"/>
      <c r="D165" s="8"/>
      <c r="E165" s="8"/>
      <c r="F165" s="8"/>
      <c r="G165" s="8"/>
      <c r="H165" s="8"/>
      <c r="I165" s="8"/>
      <c r="J165" s="2"/>
    </row>
    <row r="166" spans="1:10" s="1" customFormat="1" ht="13.9" customHeight="1" x14ac:dyDescent="0.4">
      <c r="A166" s="8"/>
      <c r="B166" s="8"/>
      <c r="C166" s="8"/>
      <c r="D166" s="8"/>
      <c r="E166" s="8"/>
      <c r="F166" s="8"/>
      <c r="G166" s="8"/>
      <c r="H166" s="8"/>
      <c r="I166" s="8"/>
      <c r="J166" s="2"/>
    </row>
    <row r="167" spans="1:10" s="1" customFormat="1" ht="13.9" customHeight="1" x14ac:dyDescent="0.4">
      <c r="A167" s="8"/>
      <c r="B167" s="8"/>
      <c r="C167" s="8"/>
      <c r="D167" s="8"/>
      <c r="E167" s="8"/>
      <c r="F167" s="8"/>
      <c r="G167" s="8"/>
      <c r="H167" s="8"/>
      <c r="I167" s="8"/>
      <c r="J167" s="2"/>
    </row>
    <row r="168" spans="1:10" s="1" customFormat="1" ht="13.9" customHeight="1" x14ac:dyDescent="0.4">
      <c r="A168" s="8"/>
      <c r="B168" s="8"/>
      <c r="C168" s="8"/>
      <c r="D168" s="8"/>
      <c r="E168" s="8"/>
      <c r="F168" s="8"/>
      <c r="G168" s="8"/>
      <c r="H168" s="8"/>
      <c r="I168" s="8"/>
      <c r="J168" s="2"/>
    </row>
    <row r="169" spans="1:10" s="1" customFormat="1" ht="13.9" customHeight="1" x14ac:dyDescent="0.4">
      <c r="A169" s="8"/>
      <c r="B169" s="8"/>
      <c r="C169" s="8"/>
      <c r="D169" s="8"/>
      <c r="E169" s="8"/>
      <c r="F169" s="8"/>
      <c r="G169" s="8"/>
      <c r="H169" s="8"/>
      <c r="I169" s="8"/>
      <c r="J169" s="2"/>
    </row>
    <row r="170" spans="1:10" s="1" customFormat="1" ht="13.9" customHeight="1" x14ac:dyDescent="0.4">
      <c r="A170" s="8"/>
      <c r="B170" s="8"/>
      <c r="C170" s="8"/>
      <c r="D170" s="8"/>
      <c r="E170" s="8"/>
      <c r="F170" s="8"/>
      <c r="G170" s="8"/>
      <c r="H170" s="8"/>
      <c r="I170" s="8"/>
      <c r="J170" s="2"/>
    </row>
    <row r="171" spans="1:10" s="1" customFormat="1" ht="13.9" customHeight="1" x14ac:dyDescent="0.4">
      <c r="A171" s="8"/>
      <c r="B171" s="8"/>
      <c r="C171" s="8"/>
      <c r="D171" s="8"/>
      <c r="E171" s="8"/>
      <c r="F171" s="8"/>
      <c r="G171" s="8"/>
      <c r="H171" s="8"/>
      <c r="I171" s="8"/>
      <c r="J171" s="2"/>
    </row>
    <row r="172" spans="1:10" s="1" customFormat="1" ht="13.9" customHeight="1" x14ac:dyDescent="0.4">
      <c r="A172" s="8"/>
      <c r="B172" s="8"/>
      <c r="C172" s="8"/>
      <c r="D172" s="8"/>
      <c r="E172" s="8"/>
      <c r="F172" s="8"/>
      <c r="G172" s="8"/>
      <c r="H172" s="8"/>
      <c r="I172" s="8"/>
      <c r="J172" s="2"/>
    </row>
    <row r="173" spans="1:10" s="1" customFormat="1" ht="13.9" customHeight="1" x14ac:dyDescent="0.4">
      <c r="A173" s="8"/>
      <c r="B173" s="8"/>
      <c r="C173" s="8"/>
      <c r="D173" s="8"/>
      <c r="E173" s="8"/>
      <c r="F173" s="8"/>
      <c r="G173" s="8"/>
      <c r="H173" s="8"/>
      <c r="I173" s="8"/>
      <c r="J173" s="2"/>
    </row>
    <row r="174" spans="1:10" s="1" customFormat="1" ht="13.9" customHeight="1" x14ac:dyDescent="0.4">
      <c r="A174" s="8"/>
      <c r="B174" s="8"/>
      <c r="C174" s="8"/>
      <c r="D174" s="8"/>
      <c r="E174" s="8"/>
      <c r="F174" s="8"/>
      <c r="G174" s="8"/>
      <c r="H174" s="8"/>
      <c r="I174" s="8"/>
      <c r="J174" s="2"/>
    </row>
    <row r="175" spans="1:10" s="1" customFormat="1" ht="13.9" customHeight="1" x14ac:dyDescent="0.4">
      <c r="A175" s="8"/>
      <c r="B175" s="8"/>
      <c r="C175" s="8"/>
      <c r="D175" s="8"/>
      <c r="E175" s="8"/>
      <c r="F175" s="8"/>
      <c r="G175" s="8"/>
      <c r="H175" s="8"/>
      <c r="I175" s="8"/>
      <c r="J175" s="2"/>
    </row>
    <row r="176" spans="1:10" s="1" customFormat="1" ht="13.9" customHeight="1" x14ac:dyDescent="0.4">
      <c r="A176" s="8"/>
      <c r="B176" s="8"/>
      <c r="C176" s="8"/>
      <c r="D176" s="8"/>
      <c r="E176" s="8"/>
      <c r="F176" s="8"/>
      <c r="G176" s="8"/>
      <c r="H176" s="8"/>
      <c r="I176" s="8"/>
      <c r="J176" s="2"/>
    </row>
    <row r="177" spans="1:10" s="1" customFormat="1" ht="13.9" customHeight="1" x14ac:dyDescent="0.4">
      <c r="A177" s="8"/>
      <c r="B177" s="8"/>
      <c r="C177" s="8"/>
      <c r="D177" s="8"/>
      <c r="E177" s="8"/>
      <c r="F177" s="8"/>
      <c r="G177" s="8"/>
      <c r="H177" s="8"/>
      <c r="I177" s="8"/>
      <c r="J177" s="2"/>
    </row>
    <row r="178" spans="1:10" s="1" customFormat="1" ht="13.9" customHeight="1" x14ac:dyDescent="0.4">
      <c r="A178" s="8"/>
      <c r="B178" s="8"/>
      <c r="C178" s="8"/>
      <c r="D178" s="8"/>
      <c r="E178" s="8"/>
      <c r="F178" s="8"/>
      <c r="G178" s="8"/>
      <c r="H178" s="8"/>
      <c r="I178" s="8"/>
      <c r="J178" s="2"/>
    </row>
    <row r="179" spans="1:10" s="1" customFormat="1" ht="13.9" customHeight="1" x14ac:dyDescent="0.4">
      <c r="A179" s="8"/>
      <c r="B179" s="8"/>
      <c r="C179" s="8"/>
      <c r="D179" s="8"/>
      <c r="E179" s="8"/>
      <c r="F179" s="8"/>
      <c r="G179" s="8"/>
      <c r="H179" s="8"/>
      <c r="I179" s="8"/>
      <c r="J179" s="2"/>
    </row>
    <row r="180" spans="1:10" s="1" customFormat="1" ht="13.9" customHeight="1" x14ac:dyDescent="0.4">
      <c r="A180" s="8"/>
      <c r="B180" s="8"/>
      <c r="C180" s="8"/>
      <c r="D180" s="8"/>
      <c r="E180" s="8"/>
      <c r="F180" s="8"/>
      <c r="G180" s="8"/>
      <c r="H180" s="8"/>
      <c r="I180" s="8"/>
      <c r="J180" s="2"/>
    </row>
    <row r="181" spans="1:10" s="1" customFormat="1" ht="13.9" customHeight="1" x14ac:dyDescent="0.4">
      <c r="A181" s="8"/>
      <c r="B181" s="8"/>
      <c r="C181" s="8"/>
      <c r="D181" s="8"/>
      <c r="E181" s="8"/>
      <c r="F181" s="8"/>
      <c r="G181" s="8"/>
      <c r="H181" s="8"/>
      <c r="I181" s="8"/>
      <c r="J181" s="2"/>
    </row>
    <row r="182" spans="1:10" s="1" customFormat="1" ht="13.9" customHeight="1" x14ac:dyDescent="0.4">
      <c r="A182" s="8"/>
      <c r="B182" s="8"/>
      <c r="C182" s="8"/>
      <c r="D182" s="8"/>
      <c r="E182" s="8"/>
      <c r="F182" s="8"/>
      <c r="G182" s="8"/>
      <c r="H182" s="8"/>
      <c r="I182" s="8"/>
      <c r="J182" s="2"/>
    </row>
    <row r="183" spans="1:10" s="1" customFormat="1" ht="13.9" customHeight="1" x14ac:dyDescent="0.4">
      <c r="A183" s="8"/>
      <c r="B183" s="8"/>
      <c r="C183" s="8"/>
      <c r="D183" s="8"/>
      <c r="E183" s="8"/>
      <c r="F183" s="8"/>
      <c r="G183" s="8"/>
      <c r="H183" s="8"/>
      <c r="I183" s="8"/>
      <c r="J183" s="2"/>
    </row>
    <row r="184" spans="1:10" s="1" customFormat="1" ht="13.9" customHeight="1" x14ac:dyDescent="0.4">
      <c r="A184" s="8"/>
      <c r="B184" s="8"/>
      <c r="C184" s="8"/>
      <c r="D184" s="8"/>
      <c r="E184" s="8"/>
      <c r="F184" s="8"/>
      <c r="G184" s="8"/>
      <c r="H184" s="8"/>
      <c r="I184" s="8"/>
      <c r="J184" s="2"/>
    </row>
    <row r="185" spans="1:10" s="1" customFormat="1" ht="13.9" customHeight="1" x14ac:dyDescent="0.4">
      <c r="A185" s="8"/>
      <c r="B185" s="8"/>
      <c r="C185" s="8"/>
      <c r="D185" s="8"/>
      <c r="E185" s="8"/>
      <c r="F185" s="8"/>
      <c r="G185" s="8"/>
      <c r="H185" s="8"/>
      <c r="I185" s="8"/>
      <c r="J185" s="2"/>
    </row>
    <row r="186" spans="1:10" s="1" customFormat="1" ht="13.9" customHeight="1" x14ac:dyDescent="0.4">
      <c r="A186" s="8"/>
      <c r="B186" s="8"/>
      <c r="C186" s="8"/>
      <c r="D186" s="8"/>
      <c r="E186" s="8"/>
      <c r="F186" s="8"/>
      <c r="G186" s="8"/>
      <c r="H186" s="8"/>
      <c r="I186" s="8"/>
      <c r="J186" s="2"/>
    </row>
    <row r="187" spans="1:10" s="1" customFormat="1" ht="13.9" customHeight="1" x14ac:dyDescent="0.4">
      <c r="A187" s="8"/>
      <c r="B187" s="8"/>
      <c r="C187" s="8"/>
      <c r="D187" s="8"/>
      <c r="E187" s="8"/>
      <c r="F187" s="8"/>
      <c r="G187" s="8"/>
      <c r="H187" s="8"/>
      <c r="I187" s="8"/>
      <c r="J187" s="2"/>
    </row>
    <row r="188" spans="1:10" s="1" customFormat="1" ht="13.9" customHeight="1" x14ac:dyDescent="0.4">
      <c r="A188" s="8"/>
      <c r="B188" s="8"/>
      <c r="C188" s="8"/>
      <c r="D188" s="8"/>
      <c r="E188" s="8"/>
      <c r="F188" s="8"/>
      <c r="G188" s="8"/>
      <c r="H188" s="8"/>
      <c r="I188" s="8"/>
      <c r="J188" s="2"/>
    </row>
    <row r="189" spans="1:10" s="1" customFormat="1" ht="13.9" customHeight="1" x14ac:dyDescent="0.4">
      <c r="A189" s="8"/>
      <c r="B189" s="8"/>
      <c r="C189" s="8"/>
      <c r="D189" s="8"/>
      <c r="E189" s="8"/>
      <c r="F189" s="8"/>
      <c r="G189" s="8"/>
      <c r="H189" s="8"/>
      <c r="I189" s="8"/>
      <c r="J189" s="2"/>
    </row>
    <row r="190" spans="1:10" s="1" customFormat="1" ht="13.9" customHeight="1" x14ac:dyDescent="0.4">
      <c r="A190" s="8"/>
      <c r="B190" s="8"/>
      <c r="C190" s="8"/>
      <c r="D190" s="8"/>
      <c r="E190" s="8"/>
      <c r="F190" s="8"/>
      <c r="G190" s="8"/>
      <c r="H190" s="8"/>
      <c r="I190" s="8"/>
      <c r="J190" s="2"/>
    </row>
    <row r="191" spans="1:10" s="1" customFormat="1" ht="13.9" customHeight="1" x14ac:dyDescent="0.4">
      <c r="A191" s="8"/>
      <c r="B191" s="8"/>
      <c r="C191" s="8"/>
      <c r="D191" s="8"/>
      <c r="E191" s="8"/>
      <c r="F191" s="8"/>
      <c r="G191" s="8"/>
      <c r="H191" s="8"/>
      <c r="I191" s="8"/>
      <c r="J191" s="2"/>
    </row>
    <row r="192" spans="1:10" s="1" customFormat="1" ht="13.9" customHeight="1" x14ac:dyDescent="0.4">
      <c r="A192" s="8"/>
      <c r="B192" s="8"/>
      <c r="C192" s="8"/>
      <c r="D192" s="8"/>
      <c r="E192" s="8"/>
      <c r="F192" s="8"/>
      <c r="G192" s="8"/>
      <c r="H192" s="8"/>
      <c r="I192" s="8"/>
      <c r="J192" s="2"/>
    </row>
    <row r="193" spans="1:10" s="1" customFormat="1" ht="13.9" customHeight="1" x14ac:dyDescent="0.4">
      <c r="A193" s="8"/>
      <c r="B193" s="8"/>
      <c r="C193" s="8"/>
      <c r="D193" s="8"/>
      <c r="E193" s="8"/>
      <c r="F193" s="8"/>
      <c r="G193" s="8"/>
      <c r="H193" s="8"/>
      <c r="I193" s="8"/>
      <c r="J193" s="2"/>
    </row>
    <row r="194" spans="1:10" s="1" customFormat="1" ht="13.9" customHeight="1" x14ac:dyDescent="0.4">
      <c r="A194" s="8"/>
      <c r="B194" s="8"/>
      <c r="C194" s="8"/>
      <c r="D194" s="8"/>
      <c r="E194" s="8"/>
      <c r="F194" s="8"/>
      <c r="G194" s="8"/>
      <c r="H194" s="8"/>
      <c r="I194" s="8"/>
      <c r="J194" s="2"/>
    </row>
    <row r="195" spans="1:10" s="1" customFormat="1" ht="13.9" customHeight="1" x14ac:dyDescent="0.4">
      <c r="A195" s="8"/>
      <c r="B195" s="8"/>
      <c r="C195" s="8"/>
      <c r="D195" s="8"/>
      <c r="E195" s="8"/>
      <c r="F195" s="8"/>
      <c r="G195" s="8"/>
      <c r="H195" s="8"/>
      <c r="I195" s="8"/>
      <c r="J195" s="2"/>
    </row>
    <row r="196" spans="1:10" s="1" customFormat="1" ht="13.9" customHeight="1" x14ac:dyDescent="0.4">
      <c r="A196" s="8"/>
      <c r="B196" s="8"/>
      <c r="C196" s="8"/>
      <c r="D196" s="8"/>
      <c r="E196" s="8"/>
      <c r="F196" s="8"/>
      <c r="G196" s="8"/>
      <c r="H196" s="8"/>
      <c r="I196" s="8"/>
      <c r="J196" s="2"/>
    </row>
    <row r="197" spans="1:10" s="1" customFormat="1" ht="13.9" customHeight="1" x14ac:dyDescent="0.4">
      <c r="A197" s="8"/>
      <c r="B197" s="8"/>
      <c r="C197" s="8"/>
      <c r="D197" s="8"/>
      <c r="E197" s="8"/>
      <c r="F197" s="8"/>
      <c r="G197" s="8"/>
      <c r="H197" s="8"/>
      <c r="I197" s="8"/>
      <c r="J197" s="2"/>
    </row>
    <row r="198" spans="1:10" s="1" customFormat="1" ht="13.9" customHeight="1" x14ac:dyDescent="0.4">
      <c r="A198" s="8"/>
      <c r="B198" s="8"/>
      <c r="C198" s="8"/>
      <c r="D198" s="8"/>
      <c r="E198" s="8"/>
      <c r="F198" s="8"/>
      <c r="G198" s="8"/>
      <c r="H198" s="8"/>
      <c r="I198" s="8"/>
      <c r="J198" s="2"/>
    </row>
    <row r="199" spans="1:10" s="1" customFormat="1" ht="13.9" customHeight="1" x14ac:dyDescent="0.4">
      <c r="A199" s="8"/>
      <c r="B199" s="8"/>
      <c r="C199" s="8"/>
      <c r="D199" s="8"/>
      <c r="E199" s="8"/>
      <c r="F199" s="8"/>
      <c r="G199" s="8"/>
      <c r="H199" s="8"/>
      <c r="I199" s="8"/>
      <c r="J199" s="2"/>
    </row>
    <row r="200" spans="1:10" s="1" customFormat="1" ht="13.9" customHeight="1" x14ac:dyDescent="0.4">
      <c r="A200" s="8"/>
      <c r="B200" s="8"/>
      <c r="C200" s="8"/>
      <c r="D200" s="8"/>
      <c r="E200" s="8"/>
      <c r="F200" s="8"/>
      <c r="G200" s="8"/>
      <c r="H200" s="8"/>
      <c r="I200" s="8"/>
      <c r="J200" s="2"/>
    </row>
    <row r="201" spans="1:10" s="1" customFormat="1" ht="13.9" customHeight="1" x14ac:dyDescent="0.4">
      <c r="A201" s="8"/>
      <c r="B201" s="8"/>
      <c r="C201" s="8"/>
      <c r="D201" s="8"/>
      <c r="E201" s="8"/>
      <c r="F201" s="8"/>
      <c r="G201" s="8"/>
      <c r="H201" s="8"/>
      <c r="I201" s="8"/>
      <c r="J201" s="2"/>
    </row>
    <row r="202" spans="1:10" s="1" customFormat="1" ht="13.9" customHeight="1" x14ac:dyDescent="0.4">
      <c r="A202" s="8"/>
      <c r="B202" s="8"/>
      <c r="C202" s="8"/>
      <c r="D202" s="8"/>
      <c r="E202" s="8"/>
      <c r="F202" s="8"/>
      <c r="G202" s="8"/>
      <c r="H202" s="8"/>
      <c r="I202" s="8"/>
      <c r="J202" s="2"/>
    </row>
    <row r="203" spans="1:10" s="1" customFormat="1" ht="13.9" customHeight="1" x14ac:dyDescent="0.4">
      <c r="A203" s="8"/>
      <c r="B203" s="8"/>
      <c r="C203" s="8"/>
      <c r="D203" s="8"/>
      <c r="E203" s="8"/>
      <c r="F203" s="8"/>
      <c r="G203" s="8"/>
      <c r="H203" s="8"/>
      <c r="I203" s="8"/>
      <c r="J203" s="2"/>
    </row>
    <row r="204" spans="1:10" s="1" customFormat="1" ht="13.9" customHeight="1" x14ac:dyDescent="0.4">
      <c r="A204" s="8"/>
      <c r="B204" s="8"/>
      <c r="C204" s="8"/>
      <c r="D204" s="8"/>
      <c r="E204" s="8"/>
      <c r="F204" s="8"/>
      <c r="G204" s="8"/>
      <c r="H204" s="8"/>
      <c r="I204" s="8"/>
      <c r="J204" s="2"/>
    </row>
    <row r="205" spans="1:10" s="1" customFormat="1" ht="13.9" customHeight="1" x14ac:dyDescent="0.4">
      <c r="A205" s="8"/>
      <c r="B205" s="8"/>
      <c r="C205" s="8"/>
      <c r="D205" s="8"/>
      <c r="E205" s="8"/>
      <c r="F205" s="8"/>
      <c r="G205" s="8"/>
      <c r="H205" s="8"/>
      <c r="I205" s="8"/>
      <c r="J205" s="2"/>
    </row>
    <row r="206" spans="1:10" s="1" customFormat="1" ht="13.9" customHeight="1" x14ac:dyDescent="0.4">
      <c r="A206" s="8"/>
      <c r="B206" s="8"/>
      <c r="C206" s="8"/>
      <c r="D206" s="8"/>
      <c r="E206" s="8"/>
      <c r="F206" s="8"/>
      <c r="G206" s="8"/>
      <c r="H206" s="8"/>
      <c r="I206" s="8"/>
      <c r="J206" s="2"/>
    </row>
    <row r="207" spans="1:10" s="1" customFormat="1" ht="13.9" customHeight="1" x14ac:dyDescent="0.4">
      <c r="A207" s="8"/>
      <c r="B207" s="8"/>
      <c r="C207" s="8"/>
      <c r="D207" s="8"/>
      <c r="E207" s="8"/>
      <c r="F207" s="8"/>
      <c r="G207" s="8"/>
      <c r="H207" s="8"/>
      <c r="I207" s="8"/>
      <c r="J207" s="2"/>
    </row>
    <row r="208" spans="1:10" s="1" customFormat="1" ht="13.9" customHeight="1" x14ac:dyDescent="0.4">
      <c r="A208" s="8"/>
      <c r="B208" s="8"/>
      <c r="C208" s="8"/>
      <c r="D208" s="8"/>
      <c r="E208" s="8"/>
      <c r="F208" s="8"/>
      <c r="G208" s="8"/>
      <c r="H208" s="8"/>
      <c r="I208" s="8"/>
      <c r="J208" s="2"/>
    </row>
    <row r="209" spans="1:10" s="1" customFormat="1" ht="13.9" customHeight="1" x14ac:dyDescent="0.4">
      <c r="A209" s="8"/>
      <c r="B209" s="8"/>
      <c r="C209" s="8"/>
      <c r="D209" s="8"/>
      <c r="E209" s="8"/>
      <c r="F209" s="8"/>
      <c r="G209" s="8"/>
      <c r="H209" s="8"/>
      <c r="I209" s="8"/>
      <c r="J209" s="2"/>
    </row>
    <row r="210" spans="1:10" s="1" customFormat="1" ht="13.9" customHeight="1" x14ac:dyDescent="0.4">
      <c r="A210" s="8"/>
      <c r="B210" s="8"/>
      <c r="C210" s="8"/>
      <c r="D210" s="8"/>
      <c r="E210" s="8"/>
      <c r="F210" s="8"/>
      <c r="G210" s="8"/>
      <c r="H210" s="8"/>
      <c r="I210" s="8"/>
      <c r="J210" s="2"/>
    </row>
    <row r="211" spans="1:10" s="1" customFormat="1" ht="13.9" customHeight="1" x14ac:dyDescent="0.4">
      <c r="A211" s="8"/>
      <c r="B211" s="8"/>
      <c r="C211" s="8"/>
      <c r="D211" s="8"/>
      <c r="E211" s="8"/>
      <c r="F211" s="8"/>
      <c r="G211" s="8"/>
      <c r="H211" s="8"/>
      <c r="I211" s="8"/>
      <c r="J211" s="2"/>
    </row>
    <row r="212" spans="1:10" s="1" customFormat="1" ht="13.9" customHeight="1" x14ac:dyDescent="0.4">
      <c r="A212" s="8"/>
      <c r="B212" s="8"/>
      <c r="C212" s="8"/>
      <c r="D212" s="8"/>
      <c r="E212" s="8"/>
      <c r="F212" s="8"/>
      <c r="G212" s="8"/>
      <c r="H212" s="8"/>
      <c r="I212" s="8"/>
      <c r="J212" s="2"/>
    </row>
    <row r="213" spans="1:10" s="1" customFormat="1" ht="13.9" customHeight="1" x14ac:dyDescent="0.4">
      <c r="A213" s="8"/>
      <c r="B213" s="8"/>
      <c r="C213" s="8"/>
      <c r="D213" s="8"/>
      <c r="E213" s="8"/>
      <c r="F213" s="8"/>
      <c r="G213" s="8"/>
      <c r="H213" s="8"/>
      <c r="I213" s="8"/>
      <c r="J213" s="2"/>
    </row>
    <row r="214" spans="1:10" s="1" customFormat="1" ht="13.9" customHeight="1" x14ac:dyDescent="0.4">
      <c r="A214" s="8"/>
      <c r="B214" s="8"/>
      <c r="C214" s="8"/>
      <c r="D214" s="8"/>
      <c r="E214" s="8"/>
      <c r="F214" s="8"/>
      <c r="G214" s="8"/>
      <c r="H214" s="8"/>
      <c r="I214" s="8"/>
      <c r="J214" s="2"/>
    </row>
    <row r="215" spans="1:10" s="1" customFormat="1" ht="13.9" customHeight="1" x14ac:dyDescent="0.4">
      <c r="A215" s="8"/>
      <c r="B215" s="8"/>
      <c r="C215" s="8"/>
      <c r="D215" s="8"/>
      <c r="E215" s="8"/>
      <c r="F215" s="8"/>
      <c r="G215" s="8"/>
      <c r="H215" s="8"/>
      <c r="I215" s="8"/>
      <c r="J215" s="2"/>
    </row>
    <row r="216" spans="1:10" s="1" customFormat="1" ht="13.9" customHeight="1" x14ac:dyDescent="0.4">
      <c r="A216" s="8"/>
      <c r="B216" s="8"/>
      <c r="C216" s="8"/>
      <c r="D216" s="8"/>
      <c r="E216" s="8"/>
      <c r="F216" s="8"/>
      <c r="G216" s="8"/>
      <c r="H216" s="8"/>
      <c r="I216" s="8"/>
      <c r="J216" s="2"/>
    </row>
    <row r="217" spans="1:10" s="1" customFormat="1" ht="13.9" customHeight="1" x14ac:dyDescent="0.4">
      <c r="A217" s="8"/>
      <c r="B217" s="8"/>
      <c r="C217" s="8"/>
      <c r="D217" s="8"/>
      <c r="E217" s="8"/>
      <c r="F217" s="8"/>
      <c r="G217" s="8"/>
      <c r="H217" s="8"/>
      <c r="I217" s="8"/>
      <c r="J217" s="2"/>
    </row>
    <row r="218" spans="1:10" s="1" customFormat="1" ht="13.9" customHeight="1" x14ac:dyDescent="0.4">
      <c r="A218" s="8"/>
      <c r="B218" s="8"/>
      <c r="C218" s="8"/>
      <c r="D218" s="8"/>
      <c r="E218" s="8"/>
      <c r="F218" s="8"/>
      <c r="G218" s="8"/>
      <c r="H218" s="8"/>
      <c r="I218" s="8"/>
      <c r="J218" s="2"/>
    </row>
    <row r="219" spans="1:10" s="1" customFormat="1" ht="13.9" customHeight="1" x14ac:dyDescent="0.4">
      <c r="A219" s="8"/>
      <c r="B219" s="8"/>
      <c r="C219" s="8"/>
      <c r="D219" s="8"/>
      <c r="E219" s="8"/>
      <c r="F219" s="8"/>
      <c r="G219" s="8"/>
      <c r="H219" s="8"/>
      <c r="I219" s="8"/>
      <c r="J219" s="2"/>
    </row>
    <row r="220" spans="1:10" s="1" customFormat="1" ht="13.9" customHeight="1" x14ac:dyDescent="0.4">
      <c r="A220" s="8"/>
      <c r="B220" s="8"/>
      <c r="C220" s="8"/>
      <c r="D220" s="8"/>
      <c r="E220" s="8"/>
      <c r="F220" s="8"/>
      <c r="G220" s="8"/>
      <c r="H220" s="8"/>
      <c r="I220" s="8"/>
      <c r="J220" s="2"/>
    </row>
    <row r="221" spans="1:10" s="1" customFormat="1" ht="13.9" customHeight="1" x14ac:dyDescent="0.4">
      <c r="A221" s="8"/>
      <c r="B221" s="8"/>
      <c r="C221" s="8"/>
      <c r="D221" s="8"/>
      <c r="E221" s="8"/>
      <c r="F221" s="8"/>
      <c r="G221" s="8"/>
      <c r="H221" s="8"/>
      <c r="I221" s="8"/>
      <c r="J221" s="2"/>
    </row>
    <row r="222" spans="1:10" s="1" customFormat="1" ht="13.9" customHeight="1" x14ac:dyDescent="0.4">
      <c r="A222" s="8"/>
      <c r="B222" s="8"/>
      <c r="C222" s="8"/>
      <c r="D222" s="8"/>
      <c r="E222" s="8"/>
      <c r="F222" s="8"/>
      <c r="G222" s="8"/>
      <c r="H222" s="8"/>
      <c r="I222" s="8"/>
      <c r="J222" s="2"/>
    </row>
    <row r="223" spans="1:10" s="1" customFormat="1" ht="13.9" customHeight="1" x14ac:dyDescent="0.4">
      <c r="A223" s="8"/>
      <c r="B223" s="8"/>
      <c r="C223" s="8"/>
      <c r="D223" s="8"/>
      <c r="E223" s="8"/>
      <c r="F223" s="8"/>
      <c r="G223" s="8"/>
      <c r="H223" s="8"/>
      <c r="I223" s="8"/>
      <c r="J223" s="2"/>
    </row>
    <row r="224" spans="1:10" s="1" customFormat="1" ht="13.9" customHeight="1" x14ac:dyDescent="0.4">
      <c r="A224" s="8"/>
      <c r="B224" s="8"/>
      <c r="C224" s="8"/>
      <c r="D224" s="8"/>
      <c r="E224" s="8"/>
      <c r="F224" s="8"/>
      <c r="G224" s="8"/>
      <c r="H224" s="8"/>
      <c r="I224" s="8"/>
      <c r="J224" s="2"/>
    </row>
    <row r="225" spans="1:10" s="1" customFormat="1" ht="13.9" customHeight="1" x14ac:dyDescent="0.4">
      <c r="A225" s="8"/>
      <c r="B225" s="8"/>
      <c r="C225" s="8"/>
      <c r="D225" s="8"/>
      <c r="E225" s="8"/>
      <c r="F225" s="8"/>
      <c r="G225" s="8"/>
      <c r="H225" s="8"/>
      <c r="I225" s="8"/>
      <c r="J225" s="2"/>
    </row>
    <row r="226" spans="1:10" s="1" customFormat="1" ht="13.9" customHeight="1" x14ac:dyDescent="0.4">
      <c r="A226" s="8"/>
      <c r="B226" s="8"/>
      <c r="C226" s="8"/>
      <c r="D226" s="8"/>
      <c r="E226" s="8"/>
      <c r="F226" s="8"/>
      <c r="G226" s="8"/>
      <c r="H226" s="8"/>
      <c r="I226" s="8"/>
      <c r="J226" s="2"/>
    </row>
    <row r="227" spans="1:10" s="1" customFormat="1" ht="13.9" customHeight="1" x14ac:dyDescent="0.4">
      <c r="A227" s="8"/>
      <c r="B227" s="8"/>
      <c r="C227" s="8"/>
      <c r="D227" s="8"/>
      <c r="E227" s="8"/>
      <c r="F227" s="8"/>
      <c r="G227" s="8"/>
      <c r="H227" s="8"/>
      <c r="I227" s="8"/>
      <c r="J227" s="2"/>
    </row>
    <row r="228" spans="1:10" s="1" customFormat="1" ht="13.9" customHeight="1" x14ac:dyDescent="0.4">
      <c r="A228" s="8"/>
      <c r="B228" s="8"/>
      <c r="C228" s="8"/>
      <c r="D228" s="8"/>
      <c r="E228" s="8"/>
      <c r="F228" s="8"/>
      <c r="G228" s="8"/>
      <c r="H228" s="8"/>
      <c r="I228" s="8"/>
      <c r="J228" s="2"/>
    </row>
    <row r="229" spans="1:10" s="1" customFormat="1" ht="13.9" customHeight="1" x14ac:dyDescent="0.4">
      <c r="A229" s="8"/>
      <c r="B229" s="8"/>
      <c r="C229" s="8"/>
      <c r="D229" s="8"/>
      <c r="E229" s="8"/>
      <c r="F229" s="8"/>
      <c r="G229" s="8"/>
      <c r="H229" s="8"/>
      <c r="I229" s="8"/>
      <c r="J229" s="2"/>
    </row>
    <row r="230" spans="1:10" s="1" customFormat="1" ht="13.9" customHeight="1" x14ac:dyDescent="0.4">
      <c r="A230" s="8"/>
      <c r="B230" s="8"/>
      <c r="C230" s="8"/>
      <c r="D230" s="8"/>
      <c r="E230" s="8"/>
      <c r="F230" s="8"/>
      <c r="G230" s="8"/>
      <c r="H230" s="8"/>
      <c r="I230" s="8"/>
      <c r="J230" s="2"/>
    </row>
    <row r="231" spans="1:10" s="1" customFormat="1" ht="13.9" customHeight="1" x14ac:dyDescent="0.4">
      <c r="A231" s="8"/>
      <c r="B231" s="8"/>
      <c r="C231" s="8"/>
      <c r="D231" s="8"/>
      <c r="E231" s="8"/>
      <c r="F231" s="8"/>
      <c r="G231" s="8"/>
      <c r="H231" s="8"/>
      <c r="I231" s="8"/>
      <c r="J231" s="2"/>
    </row>
    <row r="232" spans="1:10" s="1" customFormat="1" ht="13.9" customHeight="1" x14ac:dyDescent="0.4">
      <c r="A232" s="8"/>
      <c r="B232" s="8"/>
      <c r="C232" s="8"/>
      <c r="D232" s="8"/>
      <c r="E232" s="8"/>
      <c r="F232" s="8"/>
      <c r="G232" s="8"/>
      <c r="H232" s="8"/>
      <c r="I232" s="8"/>
      <c r="J232" s="2"/>
    </row>
    <row r="233" spans="1:10" s="1" customFormat="1" ht="13.9" customHeight="1" x14ac:dyDescent="0.4">
      <c r="A233" s="8"/>
      <c r="B233" s="8"/>
      <c r="C233" s="8"/>
      <c r="D233" s="8"/>
      <c r="E233" s="8"/>
      <c r="F233" s="8"/>
      <c r="G233" s="8"/>
      <c r="H233" s="8"/>
      <c r="I233" s="8"/>
      <c r="J233" s="2"/>
    </row>
    <row r="234" spans="1:10" s="1" customFormat="1" ht="13.9" customHeight="1" x14ac:dyDescent="0.4">
      <c r="A234" s="8"/>
      <c r="B234" s="8"/>
      <c r="C234" s="8"/>
      <c r="D234" s="8"/>
      <c r="E234" s="8"/>
      <c r="F234" s="8"/>
      <c r="G234" s="8"/>
      <c r="H234" s="8"/>
      <c r="I234" s="8"/>
      <c r="J234" s="2"/>
    </row>
    <row r="235" spans="1:10" s="1" customFormat="1" ht="13.9" customHeight="1" x14ac:dyDescent="0.4">
      <c r="A235" s="8"/>
      <c r="B235" s="8"/>
      <c r="C235" s="8"/>
      <c r="D235" s="8"/>
      <c r="E235" s="8"/>
      <c r="F235" s="8"/>
      <c r="G235" s="8"/>
      <c r="H235" s="8"/>
      <c r="I235" s="8"/>
      <c r="J235" s="2"/>
    </row>
    <row r="236" spans="1:10" s="1" customFormat="1" ht="13.9" customHeight="1" x14ac:dyDescent="0.4">
      <c r="A236" s="8"/>
      <c r="B236" s="8"/>
      <c r="C236" s="8"/>
      <c r="D236" s="8"/>
      <c r="E236" s="8"/>
      <c r="F236" s="8"/>
      <c r="G236" s="8"/>
      <c r="H236" s="8"/>
      <c r="I236" s="8"/>
      <c r="J236" s="2"/>
    </row>
    <row r="237" spans="1:10" s="1" customFormat="1" ht="13.9" customHeight="1" x14ac:dyDescent="0.4">
      <c r="A237" s="8"/>
      <c r="B237" s="8"/>
      <c r="C237" s="8"/>
      <c r="D237" s="8"/>
      <c r="E237" s="8"/>
      <c r="F237" s="8"/>
      <c r="G237" s="8"/>
      <c r="H237" s="8"/>
      <c r="I237" s="8"/>
      <c r="J237" s="2"/>
    </row>
    <row r="238" spans="1:10" s="1" customFormat="1" ht="13.9" customHeight="1" x14ac:dyDescent="0.4">
      <c r="A238" s="8"/>
      <c r="B238" s="8"/>
      <c r="C238" s="8"/>
      <c r="D238" s="8"/>
      <c r="E238" s="8"/>
      <c r="F238" s="8"/>
      <c r="G238" s="8"/>
      <c r="H238" s="8"/>
      <c r="I238" s="8"/>
      <c r="J238" s="2"/>
    </row>
    <row r="239" spans="1:10" s="1" customFormat="1" ht="13.9" customHeight="1" x14ac:dyDescent="0.4">
      <c r="A239" s="8"/>
      <c r="B239" s="8"/>
      <c r="C239" s="8"/>
      <c r="D239" s="8"/>
      <c r="E239" s="8"/>
      <c r="F239" s="8"/>
      <c r="G239" s="8"/>
      <c r="H239" s="8"/>
      <c r="I239" s="8"/>
      <c r="J239" s="2"/>
    </row>
    <row r="240" spans="1:10" s="1" customFormat="1" ht="13.9" customHeight="1" x14ac:dyDescent="0.4">
      <c r="A240" s="8"/>
      <c r="B240" s="8"/>
      <c r="C240" s="8"/>
      <c r="D240" s="8"/>
      <c r="E240" s="8"/>
      <c r="F240" s="8"/>
      <c r="G240" s="8"/>
      <c r="H240" s="8"/>
      <c r="I240" s="8"/>
      <c r="J240" s="2"/>
    </row>
    <row r="241" spans="1:10" s="1" customFormat="1" ht="13.9" customHeight="1" x14ac:dyDescent="0.4">
      <c r="A241" s="8"/>
      <c r="B241" s="8"/>
      <c r="C241" s="8"/>
      <c r="D241" s="8"/>
      <c r="E241" s="8"/>
      <c r="F241" s="8"/>
      <c r="G241" s="8"/>
      <c r="H241" s="8"/>
      <c r="I241" s="8"/>
      <c r="J241" s="2"/>
    </row>
    <row r="242" spans="1:10" s="1" customFormat="1" ht="13.9" customHeight="1" x14ac:dyDescent="0.4">
      <c r="A242" s="8"/>
      <c r="B242" s="8"/>
      <c r="C242" s="8"/>
      <c r="D242" s="8"/>
      <c r="E242" s="8"/>
      <c r="F242" s="8"/>
      <c r="G242" s="8"/>
      <c r="H242" s="8"/>
      <c r="I242" s="8"/>
      <c r="J242" s="2"/>
    </row>
    <row r="243" spans="1:10" s="1" customFormat="1" ht="13.9" customHeight="1" x14ac:dyDescent="0.4">
      <c r="A243" s="8"/>
      <c r="B243" s="8"/>
      <c r="C243" s="8"/>
      <c r="D243" s="8"/>
      <c r="E243" s="8"/>
      <c r="F243" s="8"/>
      <c r="G243" s="8"/>
      <c r="H243" s="8"/>
      <c r="I243" s="8"/>
      <c r="J243" s="2"/>
    </row>
    <row r="244" spans="1:10" s="1" customFormat="1" ht="13.9" customHeight="1" x14ac:dyDescent="0.4">
      <c r="A244" s="8"/>
      <c r="B244" s="8"/>
      <c r="C244" s="8"/>
      <c r="D244" s="8"/>
      <c r="E244" s="8"/>
      <c r="F244" s="8"/>
      <c r="G244" s="8"/>
      <c r="H244" s="8"/>
      <c r="I244" s="8"/>
      <c r="J244" s="2"/>
    </row>
    <row r="245" spans="1:10" s="1" customFormat="1" ht="13.9" customHeight="1" x14ac:dyDescent="0.4">
      <c r="A245" s="8"/>
      <c r="B245" s="8"/>
      <c r="C245" s="8"/>
      <c r="D245" s="8"/>
      <c r="E245" s="8"/>
      <c r="F245" s="8"/>
      <c r="G245" s="8"/>
      <c r="H245" s="8"/>
      <c r="I245" s="8"/>
      <c r="J245" s="2"/>
    </row>
    <row r="246" spans="1:10" s="1" customFormat="1" ht="13.9" customHeight="1" x14ac:dyDescent="0.4">
      <c r="A246" s="8"/>
      <c r="B246" s="8"/>
      <c r="C246" s="8"/>
      <c r="D246" s="8"/>
      <c r="E246" s="8"/>
      <c r="F246" s="8"/>
      <c r="G246" s="8"/>
      <c r="H246" s="8"/>
      <c r="I246" s="8"/>
      <c r="J246" s="2"/>
    </row>
    <row r="247" spans="1:10" s="1" customFormat="1" ht="13.9" customHeight="1" x14ac:dyDescent="0.4">
      <c r="A247" s="8"/>
      <c r="B247" s="8"/>
      <c r="C247" s="8"/>
      <c r="D247" s="8"/>
      <c r="E247" s="8"/>
      <c r="F247" s="8"/>
      <c r="G247" s="8"/>
      <c r="H247" s="8"/>
      <c r="I247" s="8"/>
      <c r="J247" s="2"/>
    </row>
    <row r="248" spans="1:10" s="1" customFormat="1" ht="13.9" customHeight="1" x14ac:dyDescent="0.4">
      <c r="A248" s="8"/>
      <c r="B248" s="8"/>
      <c r="C248" s="8"/>
      <c r="D248" s="8"/>
      <c r="E248" s="8"/>
      <c r="F248" s="8"/>
      <c r="G248" s="8"/>
      <c r="H248" s="8"/>
      <c r="I248" s="8"/>
      <c r="J248" s="2"/>
    </row>
    <row r="249" spans="1:10" s="1" customFormat="1" ht="13.9" customHeight="1" x14ac:dyDescent="0.4">
      <c r="A249" s="8"/>
      <c r="B249" s="8"/>
      <c r="C249" s="8"/>
      <c r="D249" s="8"/>
      <c r="E249" s="8"/>
      <c r="F249" s="8"/>
      <c r="G249" s="8"/>
      <c r="H249" s="8"/>
      <c r="I249" s="8"/>
      <c r="J249" s="2"/>
    </row>
    <row r="250" spans="1:10" s="1" customFormat="1" ht="13.9" customHeight="1" x14ac:dyDescent="0.4">
      <c r="A250" s="8"/>
      <c r="B250" s="8"/>
      <c r="C250" s="8"/>
      <c r="D250" s="8"/>
      <c r="E250" s="8"/>
      <c r="F250" s="8"/>
      <c r="G250" s="8"/>
      <c r="H250" s="8"/>
      <c r="I250" s="8"/>
      <c r="J250" s="2"/>
    </row>
    <row r="251" spans="1:10" s="1" customFormat="1" ht="13.9" customHeight="1" x14ac:dyDescent="0.4">
      <c r="A251" s="8"/>
      <c r="B251" s="8"/>
      <c r="C251" s="8"/>
      <c r="D251" s="8"/>
      <c r="E251" s="8"/>
      <c r="F251" s="8"/>
      <c r="G251" s="8"/>
      <c r="H251" s="8"/>
      <c r="I251" s="8"/>
      <c r="J251" s="2"/>
    </row>
    <row r="252" spans="1:10" s="1" customFormat="1" ht="13.9" customHeight="1" x14ac:dyDescent="0.4">
      <c r="A252" s="8"/>
      <c r="B252" s="8"/>
      <c r="C252" s="8"/>
      <c r="D252" s="8"/>
      <c r="E252" s="8"/>
      <c r="F252" s="8"/>
      <c r="G252" s="8"/>
      <c r="H252" s="8"/>
      <c r="I252" s="8"/>
      <c r="J252" s="2"/>
    </row>
    <row r="253" spans="1:10" s="1" customFormat="1" ht="13.9" customHeight="1" x14ac:dyDescent="0.4">
      <c r="A253" s="8"/>
      <c r="B253" s="8"/>
      <c r="C253" s="8"/>
      <c r="D253" s="8"/>
      <c r="E253" s="8"/>
      <c r="F253" s="8"/>
      <c r="G253" s="8"/>
      <c r="H253" s="8"/>
      <c r="I253" s="8"/>
      <c r="J253" s="2"/>
    </row>
    <row r="254" spans="1:10" s="1" customFormat="1" ht="13.9" customHeight="1" x14ac:dyDescent="0.4">
      <c r="A254" s="8"/>
      <c r="B254" s="8"/>
      <c r="C254" s="8"/>
      <c r="D254" s="8"/>
      <c r="E254" s="8"/>
      <c r="F254" s="8"/>
      <c r="G254" s="8"/>
      <c r="H254" s="8"/>
      <c r="I254" s="8"/>
      <c r="J254" s="2"/>
    </row>
    <row r="255" spans="1:10" s="1" customFormat="1" ht="13.9" customHeight="1" x14ac:dyDescent="0.4">
      <c r="A255" s="8"/>
      <c r="B255" s="8"/>
      <c r="C255" s="8"/>
      <c r="D255" s="8"/>
      <c r="E255" s="8"/>
      <c r="F255" s="8"/>
      <c r="G255" s="8"/>
      <c r="H255" s="8"/>
      <c r="I255" s="8"/>
      <c r="J255" s="2"/>
    </row>
    <row r="256" spans="1:10" s="1" customFormat="1" ht="13.9" customHeight="1" x14ac:dyDescent="0.4">
      <c r="A256" s="8"/>
      <c r="B256" s="8"/>
      <c r="C256" s="8"/>
      <c r="D256" s="8"/>
      <c r="E256" s="8"/>
      <c r="F256" s="8"/>
      <c r="G256" s="8"/>
      <c r="H256" s="8"/>
      <c r="I256" s="8"/>
      <c r="J256" s="2"/>
    </row>
    <row r="257" spans="1:10" s="1" customFormat="1" ht="13.9" customHeight="1" x14ac:dyDescent="0.4">
      <c r="A257" s="8"/>
      <c r="B257" s="8"/>
      <c r="C257" s="8"/>
      <c r="D257" s="8"/>
      <c r="E257" s="8"/>
      <c r="F257" s="8"/>
      <c r="G257" s="8"/>
      <c r="H257" s="8"/>
      <c r="I257" s="8"/>
      <c r="J257" s="2"/>
    </row>
    <row r="258" spans="1:10" s="1" customFormat="1" ht="13.9" customHeight="1" x14ac:dyDescent="0.4">
      <c r="A258" s="8"/>
      <c r="B258" s="8"/>
      <c r="C258" s="8"/>
      <c r="D258" s="8"/>
      <c r="E258" s="8"/>
      <c r="F258" s="8"/>
      <c r="G258" s="8"/>
      <c r="H258" s="8"/>
      <c r="I258" s="8"/>
      <c r="J258" s="2"/>
    </row>
    <row r="259" spans="1:10" s="1" customFormat="1" ht="13.9" customHeight="1" x14ac:dyDescent="0.4">
      <c r="A259" s="8"/>
      <c r="B259" s="8"/>
      <c r="C259" s="8"/>
      <c r="D259" s="8"/>
      <c r="E259" s="8"/>
      <c r="F259" s="8"/>
      <c r="G259" s="8"/>
      <c r="H259" s="8"/>
      <c r="I259" s="8"/>
      <c r="J259" s="2"/>
    </row>
    <row r="260" spans="1:10" s="1" customFormat="1" ht="13.9" customHeight="1" x14ac:dyDescent="0.4">
      <c r="A260" s="8"/>
      <c r="B260" s="8"/>
      <c r="C260" s="8"/>
      <c r="D260" s="8"/>
      <c r="E260" s="8"/>
      <c r="F260" s="8"/>
      <c r="G260" s="8"/>
      <c r="H260" s="8"/>
      <c r="I260" s="8"/>
      <c r="J260" s="2"/>
    </row>
    <row r="261" spans="1:10" s="1" customFormat="1" ht="13.9" customHeight="1" x14ac:dyDescent="0.4">
      <c r="A261" s="8"/>
      <c r="B261" s="8"/>
      <c r="C261" s="8"/>
      <c r="D261" s="8"/>
      <c r="E261" s="8"/>
      <c r="F261" s="8"/>
      <c r="G261" s="8"/>
      <c r="H261" s="8"/>
      <c r="I261" s="8"/>
      <c r="J261" s="2"/>
    </row>
    <row r="262" spans="1:10" s="1" customFormat="1" ht="13.9" customHeight="1" x14ac:dyDescent="0.4">
      <c r="A262" s="8"/>
      <c r="B262" s="8"/>
      <c r="C262" s="8"/>
      <c r="D262" s="8"/>
      <c r="E262" s="8"/>
      <c r="F262" s="8"/>
      <c r="G262" s="8"/>
      <c r="H262" s="8"/>
      <c r="I262" s="8"/>
      <c r="J262" s="2"/>
    </row>
    <row r="263" spans="1:10" s="1" customFormat="1" ht="13.9" customHeight="1" x14ac:dyDescent="0.4">
      <c r="A263" s="8"/>
      <c r="B263" s="8"/>
      <c r="C263" s="8"/>
      <c r="D263" s="8"/>
      <c r="E263" s="8"/>
      <c r="F263" s="8"/>
      <c r="G263" s="8"/>
      <c r="H263" s="8"/>
      <c r="I263" s="8"/>
      <c r="J263" s="2"/>
    </row>
    <row r="264" spans="1:10" s="1" customFormat="1" ht="13.9" customHeight="1" x14ac:dyDescent="0.4">
      <c r="A264" s="8"/>
      <c r="B264" s="8"/>
      <c r="C264" s="8"/>
      <c r="D264" s="8"/>
      <c r="E264" s="8"/>
      <c r="F264" s="8"/>
      <c r="G264" s="8"/>
      <c r="H264" s="8"/>
      <c r="I264" s="8"/>
      <c r="J264" s="2"/>
    </row>
    <row r="265" spans="1:10" s="1" customFormat="1" ht="13.9" customHeight="1" x14ac:dyDescent="0.4">
      <c r="A265" s="8"/>
      <c r="B265" s="8"/>
      <c r="C265" s="8"/>
      <c r="D265" s="8"/>
      <c r="E265" s="8"/>
      <c r="F265" s="8"/>
      <c r="G265" s="8"/>
      <c r="H265" s="8"/>
      <c r="I265" s="8"/>
      <c r="J265" s="2"/>
    </row>
    <row r="266" spans="1:10" s="1" customFormat="1" ht="13.9" customHeight="1" x14ac:dyDescent="0.4">
      <c r="A266" s="8"/>
      <c r="B266" s="8"/>
      <c r="C266" s="8"/>
      <c r="D266" s="8"/>
      <c r="E266" s="8"/>
      <c r="F266" s="8"/>
      <c r="G266" s="8"/>
      <c r="H266" s="8"/>
      <c r="I266" s="8"/>
      <c r="J266" s="2"/>
    </row>
    <row r="267" spans="1:10" s="1" customFormat="1" ht="13.9" customHeight="1" x14ac:dyDescent="0.4">
      <c r="A267" s="8"/>
      <c r="B267" s="8"/>
      <c r="C267" s="8"/>
      <c r="D267" s="8"/>
      <c r="E267" s="8"/>
      <c r="F267" s="8"/>
      <c r="G267" s="8"/>
      <c r="H267" s="8"/>
      <c r="I267" s="8"/>
      <c r="J267" s="2"/>
    </row>
    <row r="268" spans="1:10" s="1" customFormat="1" ht="13.9" customHeight="1" x14ac:dyDescent="0.4">
      <c r="A268" s="8"/>
      <c r="B268" s="8"/>
      <c r="C268" s="8"/>
      <c r="D268" s="8"/>
      <c r="E268" s="8"/>
      <c r="F268" s="8"/>
      <c r="G268" s="8"/>
      <c r="H268" s="8"/>
      <c r="I268" s="8"/>
      <c r="J268" s="2"/>
    </row>
    <row r="269" spans="1:10" s="1" customFormat="1" ht="13.9" customHeight="1" x14ac:dyDescent="0.4">
      <c r="A269" s="8"/>
      <c r="B269" s="8"/>
      <c r="C269" s="8"/>
      <c r="D269" s="8"/>
      <c r="E269" s="8"/>
      <c r="F269" s="8"/>
      <c r="G269" s="8"/>
      <c r="H269" s="8"/>
      <c r="I269" s="8"/>
      <c r="J269" s="2"/>
    </row>
    <row r="270" spans="1:10" s="1" customFormat="1" ht="13.9" customHeight="1" x14ac:dyDescent="0.4">
      <c r="A270" s="8"/>
      <c r="B270" s="8"/>
      <c r="C270" s="8"/>
      <c r="D270" s="8"/>
      <c r="E270" s="8"/>
      <c r="F270" s="8"/>
      <c r="G270" s="8"/>
      <c r="H270" s="8"/>
      <c r="I270" s="8"/>
      <c r="J270" s="2"/>
    </row>
    <row r="271" spans="1:10" s="1" customFormat="1" ht="13.9" customHeight="1" x14ac:dyDescent="0.4">
      <c r="A271" s="8"/>
      <c r="B271" s="8"/>
      <c r="C271" s="8"/>
      <c r="D271" s="8"/>
      <c r="E271" s="8"/>
      <c r="F271" s="8"/>
      <c r="G271" s="8"/>
      <c r="H271" s="8"/>
      <c r="I271" s="8"/>
      <c r="J271" s="2"/>
    </row>
    <row r="272" spans="1:10" s="1" customFormat="1" ht="13.9" customHeight="1" x14ac:dyDescent="0.4">
      <c r="A272" s="8"/>
      <c r="B272" s="8"/>
      <c r="C272" s="8"/>
      <c r="D272" s="8"/>
      <c r="E272" s="8"/>
      <c r="F272" s="8"/>
      <c r="G272" s="8"/>
      <c r="H272" s="8"/>
      <c r="I272" s="8"/>
      <c r="J272" s="2"/>
    </row>
    <row r="273" spans="1:10" s="1" customFormat="1" ht="13.9" customHeight="1" x14ac:dyDescent="0.4">
      <c r="A273" s="8"/>
      <c r="B273" s="8"/>
      <c r="C273" s="8"/>
      <c r="D273" s="8"/>
      <c r="E273" s="8"/>
      <c r="F273" s="8"/>
      <c r="G273" s="8"/>
      <c r="H273" s="8"/>
      <c r="I273" s="8"/>
      <c r="J273" s="2"/>
    </row>
    <row r="274" spans="1:10" s="1" customFormat="1" ht="13.9" customHeight="1" x14ac:dyDescent="0.4">
      <c r="A274" s="8"/>
      <c r="B274" s="8"/>
      <c r="C274" s="8"/>
      <c r="D274" s="8"/>
      <c r="E274" s="8"/>
      <c r="F274" s="8"/>
      <c r="G274" s="8"/>
      <c r="H274" s="8"/>
      <c r="I274" s="8"/>
      <c r="J274" s="2"/>
    </row>
    <row r="275" spans="1:10" s="1" customFormat="1" ht="13.9" customHeight="1" x14ac:dyDescent="0.4">
      <c r="A275" s="8"/>
      <c r="B275" s="8"/>
      <c r="C275" s="8"/>
      <c r="D275" s="8"/>
      <c r="E275" s="8"/>
      <c r="F275" s="8"/>
      <c r="G275" s="8"/>
      <c r="H275" s="8"/>
      <c r="I275" s="8"/>
      <c r="J275" s="2"/>
    </row>
    <row r="276" spans="1:10" s="1" customFormat="1" ht="13.9" customHeight="1" x14ac:dyDescent="0.4">
      <c r="A276" s="8"/>
      <c r="B276" s="8"/>
      <c r="C276" s="8"/>
      <c r="D276" s="8"/>
      <c r="E276" s="8"/>
      <c r="F276" s="8"/>
      <c r="G276" s="8"/>
      <c r="H276" s="8"/>
      <c r="I276" s="8"/>
      <c r="J276" s="2"/>
    </row>
    <row r="277" spans="1:10" s="1" customFormat="1" ht="13.9" customHeight="1" x14ac:dyDescent="0.4">
      <c r="A277" s="8"/>
      <c r="B277" s="8"/>
      <c r="C277" s="8"/>
      <c r="D277" s="8"/>
      <c r="E277" s="8"/>
      <c r="F277" s="8"/>
      <c r="G277" s="8"/>
      <c r="H277" s="8"/>
      <c r="I277" s="8"/>
      <c r="J277" s="2"/>
    </row>
    <row r="278" spans="1:10" s="1" customFormat="1" ht="13.9" customHeight="1" x14ac:dyDescent="0.4">
      <c r="A278" s="8"/>
      <c r="B278" s="8"/>
      <c r="C278" s="8"/>
      <c r="D278" s="8"/>
      <c r="E278" s="8"/>
      <c r="F278" s="8"/>
      <c r="G278" s="8"/>
      <c r="H278" s="8"/>
      <c r="I278" s="8"/>
      <c r="J278" s="2"/>
    </row>
    <row r="279" spans="1:10" s="1" customFormat="1" ht="13.9" customHeight="1" x14ac:dyDescent="0.4">
      <c r="A279" s="8"/>
      <c r="B279" s="8"/>
      <c r="C279" s="8"/>
      <c r="D279" s="8"/>
      <c r="E279" s="8"/>
      <c r="F279" s="8"/>
      <c r="G279" s="8"/>
      <c r="H279" s="8"/>
      <c r="I279" s="8"/>
      <c r="J279" s="2"/>
    </row>
    <row r="280" spans="1:10" s="1" customFormat="1" ht="13.9" customHeight="1" x14ac:dyDescent="0.4">
      <c r="A280" s="8"/>
      <c r="B280" s="8"/>
      <c r="C280" s="8"/>
      <c r="D280" s="8"/>
      <c r="E280" s="8"/>
      <c r="F280" s="8"/>
      <c r="G280" s="8"/>
      <c r="H280" s="8"/>
      <c r="I280" s="8"/>
      <c r="J280" s="2"/>
    </row>
    <row r="281" spans="1:10" s="1" customFormat="1" ht="13.9" customHeight="1" x14ac:dyDescent="0.4">
      <c r="A281" s="8"/>
      <c r="B281" s="8"/>
      <c r="C281" s="8"/>
      <c r="D281" s="8"/>
      <c r="E281" s="8"/>
      <c r="F281" s="8"/>
      <c r="G281" s="8"/>
      <c r="H281" s="8"/>
      <c r="I281" s="8"/>
      <c r="J281" s="2"/>
    </row>
    <row r="282" spans="1:10" s="1" customFormat="1" ht="13.9" customHeight="1" x14ac:dyDescent="0.4">
      <c r="A282" s="8"/>
      <c r="B282" s="8"/>
      <c r="C282" s="8"/>
      <c r="D282" s="8"/>
      <c r="E282" s="8"/>
      <c r="F282" s="8"/>
      <c r="G282" s="8"/>
      <c r="H282" s="8"/>
      <c r="I282" s="8"/>
      <c r="J282" s="2"/>
    </row>
    <row r="283" spans="1:10" s="1" customFormat="1" ht="13.9" customHeight="1" x14ac:dyDescent="0.4">
      <c r="A283" s="8"/>
      <c r="B283" s="8"/>
      <c r="C283" s="8"/>
      <c r="D283" s="8"/>
      <c r="E283" s="8"/>
      <c r="F283" s="8"/>
      <c r="G283" s="8"/>
      <c r="H283" s="8"/>
      <c r="I283" s="8"/>
      <c r="J283" s="2"/>
    </row>
    <row r="284" spans="1:10" s="1" customFormat="1" ht="13.9" customHeight="1" x14ac:dyDescent="0.4">
      <c r="A284" s="8"/>
      <c r="B284" s="8"/>
      <c r="C284" s="8"/>
      <c r="D284" s="8"/>
      <c r="E284" s="8"/>
      <c r="F284" s="8"/>
      <c r="G284" s="8"/>
      <c r="H284" s="8"/>
      <c r="I284" s="8"/>
      <c r="J284" s="2"/>
    </row>
    <row r="285" spans="1:10" s="1" customFormat="1" ht="13.9" customHeight="1" x14ac:dyDescent="0.4">
      <c r="A285" s="8"/>
      <c r="B285" s="8"/>
      <c r="C285" s="8"/>
      <c r="D285" s="8"/>
      <c r="E285" s="8"/>
      <c r="F285" s="8"/>
      <c r="G285" s="8"/>
      <c r="H285" s="8"/>
      <c r="I285" s="8"/>
      <c r="J285" s="2"/>
    </row>
    <row r="286" spans="1:10" s="1" customFormat="1" ht="13.9" customHeight="1" x14ac:dyDescent="0.4">
      <c r="A286" s="8"/>
      <c r="B286" s="8"/>
      <c r="C286" s="8"/>
      <c r="D286" s="8"/>
      <c r="E286" s="8"/>
      <c r="F286" s="8"/>
      <c r="G286" s="8"/>
      <c r="H286" s="8"/>
      <c r="I286" s="8"/>
      <c r="J286" s="2"/>
    </row>
    <row r="287" spans="1:10" s="1" customFormat="1" ht="13.9" customHeight="1" x14ac:dyDescent="0.4">
      <c r="A287" s="8"/>
      <c r="B287" s="8"/>
      <c r="C287" s="8"/>
      <c r="D287" s="8"/>
      <c r="E287" s="8"/>
      <c r="F287" s="8"/>
      <c r="G287" s="8"/>
      <c r="H287" s="8"/>
      <c r="I287" s="8"/>
      <c r="J287" s="2"/>
    </row>
    <row r="288" spans="1:10" s="1" customFormat="1" ht="13.9" customHeight="1" x14ac:dyDescent="0.4">
      <c r="A288" s="8"/>
      <c r="B288" s="8"/>
      <c r="C288" s="8"/>
      <c r="D288" s="8"/>
      <c r="E288" s="8"/>
      <c r="F288" s="8"/>
      <c r="G288" s="8"/>
      <c r="H288" s="8"/>
      <c r="I288" s="8"/>
      <c r="J288" s="2"/>
    </row>
    <row r="289" spans="1:10" s="1" customFormat="1" ht="13.9" customHeight="1" x14ac:dyDescent="0.4">
      <c r="A289" s="8"/>
      <c r="B289" s="8"/>
      <c r="C289" s="8"/>
      <c r="D289" s="8"/>
      <c r="E289" s="8"/>
      <c r="F289" s="8"/>
      <c r="G289" s="8"/>
      <c r="H289" s="8"/>
      <c r="I289" s="8"/>
      <c r="J289" s="2"/>
    </row>
    <row r="290" spans="1:10" s="1" customFormat="1" ht="13.9" customHeight="1" x14ac:dyDescent="0.4">
      <c r="A290" s="8"/>
      <c r="B290" s="8"/>
      <c r="C290" s="8"/>
      <c r="D290" s="8"/>
      <c r="E290" s="8"/>
      <c r="F290" s="8"/>
      <c r="G290" s="8"/>
      <c r="H290" s="8"/>
      <c r="I290" s="8"/>
      <c r="J290" s="2"/>
    </row>
    <row r="291" spans="1:10" s="1" customFormat="1" ht="13.9" customHeight="1" x14ac:dyDescent="0.4">
      <c r="A291" s="8"/>
      <c r="B291" s="8"/>
      <c r="C291" s="8"/>
      <c r="D291" s="8"/>
      <c r="E291" s="8"/>
      <c r="F291" s="8"/>
      <c r="G291" s="8"/>
      <c r="H291" s="8"/>
      <c r="I291" s="8"/>
      <c r="J291" s="2"/>
    </row>
    <row r="292" spans="1:10" s="1" customFormat="1" ht="13.9" customHeight="1" x14ac:dyDescent="0.4">
      <c r="A292" s="8"/>
      <c r="B292" s="8"/>
      <c r="C292" s="8"/>
      <c r="D292" s="8"/>
      <c r="E292" s="8"/>
      <c r="F292" s="8"/>
      <c r="G292" s="8"/>
      <c r="H292" s="8"/>
      <c r="I292" s="8"/>
      <c r="J292" s="2"/>
    </row>
    <row r="293" spans="1:10" s="1" customFormat="1" ht="13.9" customHeight="1" x14ac:dyDescent="0.4">
      <c r="A293" s="8"/>
      <c r="B293" s="8"/>
      <c r="C293" s="8"/>
      <c r="D293" s="8"/>
      <c r="E293" s="8"/>
      <c r="F293" s="8"/>
      <c r="G293" s="8"/>
      <c r="H293" s="8"/>
      <c r="I293" s="8"/>
      <c r="J293" s="2"/>
    </row>
    <row r="294" spans="1:10" s="1" customFormat="1" ht="13.9" customHeight="1" x14ac:dyDescent="0.4">
      <c r="A294" s="8"/>
      <c r="B294" s="8"/>
      <c r="C294" s="8"/>
      <c r="D294" s="8"/>
      <c r="E294" s="8"/>
      <c r="F294" s="8"/>
      <c r="G294" s="8"/>
      <c r="H294" s="8"/>
      <c r="I294" s="8"/>
      <c r="J294" s="2"/>
    </row>
    <row r="295" spans="1:10" s="1" customFormat="1" ht="13.9" customHeight="1" x14ac:dyDescent="0.4">
      <c r="A295" s="8"/>
      <c r="B295" s="8"/>
      <c r="C295" s="8"/>
      <c r="D295" s="8"/>
      <c r="E295" s="8"/>
      <c r="F295" s="8"/>
      <c r="G295" s="8"/>
      <c r="H295" s="8"/>
      <c r="I295" s="8"/>
      <c r="J295" s="2"/>
    </row>
    <row r="296" spans="1:10" s="1" customFormat="1" ht="13.9" customHeight="1" x14ac:dyDescent="0.4">
      <c r="A296" s="8"/>
      <c r="B296" s="8"/>
      <c r="C296" s="8"/>
      <c r="D296" s="8"/>
      <c r="E296" s="8"/>
      <c r="F296" s="8"/>
      <c r="G296" s="8"/>
      <c r="H296" s="8"/>
      <c r="I296" s="8"/>
      <c r="J296" s="2"/>
    </row>
    <row r="297" spans="1:10" s="1" customFormat="1" ht="13.9" customHeight="1" x14ac:dyDescent="0.4">
      <c r="A297" s="8"/>
      <c r="B297" s="8"/>
      <c r="C297" s="8"/>
      <c r="D297" s="8"/>
      <c r="E297" s="8"/>
      <c r="F297" s="8"/>
      <c r="G297" s="8"/>
      <c r="H297" s="8"/>
      <c r="I297" s="8"/>
      <c r="J297" s="2"/>
    </row>
    <row r="298" spans="1:10" s="1" customFormat="1" ht="13.9" customHeight="1" x14ac:dyDescent="0.4">
      <c r="A298" s="8"/>
      <c r="B298" s="8"/>
      <c r="C298" s="8"/>
      <c r="D298" s="8"/>
      <c r="E298" s="8"/>
      <c r="F298" s="8"/>
      <c r="G298" s="8"/>
      <c r="H298" s="8"/>
      <c r="I298" s="8"/>
      <c r="J298" s="2"/>
    </row>
    <row r="299" spans="1:10" s="1" customFormat="1" ht="13.9" customHeight="1" x14ac:dyDescent="0.4">
      <c r="A299" s="8"/>
      <c r="B299" s="8"/>
      <c r="C299" s="8"/>
      <c r="D299" s="8"/>
      <c r="E299" s="8"/>
      <c r="F299" s="8"/>
      <c r="G299" s="8"/>
      <c r="H299" s="8"/>
      <c r="I299" s="8"/>
      <c r="J299" s="2"/>
    </row>
    <row r="300" spans="1:10" s="1" customFormat="1" ht="13.9" customHeight="1" x14ac:dyDescent="0.4">
      <c r="A300" s="8"/>
      <c r="B300" s="8"/>
      <c r="C300" s="8"/>
      <c r="D300" s="8"/>
      <c r="E300" s="8"/>
      <c r="F300" s="8"/>
      <c r="G300" s="8"/>
      <c r="H300" s="8"/>
      <c r="I300" s="8"/>
      <c r="J300" s="2"/>
    </row>
    <row r="301" spans="1:10" s="1" customFormat="1" ht="13.9" customHeight="1" x14ac:dyDescent="0.4">
      <c r="A301" s="8"/>
      <c r="B301" s="8"/>
      <c r="C301" s="8"/>
      <c r="D301" s="8"/>
      <c r="E301" s="8"/>
      <c r="F301" s="8"/>
      <c r="G301" s="8"/>
      <c r="H301" s="8"/>
      <c r="I301" s="8"/>
      <c r="J301" s="2"/>
    </row>
    <row r="302" spans="1:10" s="1" customFormat="1" ht="13.9" customHeight="1" x14ac:dyDescent="0.4">
      <c r="A302" s="8"/>
      <c r="B302" s="8"/>
      <c r="C302" s="8"/>
      <c r="D302" s="8"/>
      <c r="E302" s="8"/>
      <c r="F302" s="8"/>
      <c r="G302" s="8"/>
      <c r="H302" s="8"/>
      <c r="I302" s="8"/>
      <c r="J302" s="2"/>
    </row>
    <row r="303" spans="1:10" s="1" customFormat="1" ht="13.9" customHeight="1" x14ac:dyDescent="0.4">
      <c r="A303" s="8"/>
      <c r="B303" s="8"/>
      <c r="C303" s="8"/>
      <c r="D303" s="8"/>
      <c r="E303" s="8"/>
      <c r="F303" s="8"/>
      <c r="G303" s="8"/>
      <c r="H303" s="8"/>
      <c r="I303" s="8"/>
      <c r="J303" s="2"/>
    </row>
    <row r="304" spans="1:10" s="1" customFormat="1" ht="13.9" customHeight="1" x14ac:dyDescent="0.4">
      <c r="A304" s="8"/>
      <c r="B304" s="8"/>
      <c r="C304" s="8"/>
      <c r="D304" s="8"/>
      <c r="E304" s="8"/>
      <c r="F304" s="8"/>
      <c r="G304" s="8"/>
      <c r="H304" s="8"/>
      <c r="I304" s="8"/>
      <c r="J304" s="2"/>
    </row>
    <row r="305" spans="1:10" s="1" customFormat="1" ht="13.9" customHeight="1" x14ac:dyDescent="0.4">
      <c r="A305" s="8"/>
      <c r="B305" s="8"/>
      <c r="C305" s="8"/>
      <c r="D305" s="8"/>
      <c r="E305" s="8"/>
      <c r="F305" s="8"/>
      <c r="G305" s="8"/>
      <c r="H305" s="8"/>
      <c r="I305" s="8"/>
      <c r="J305" s="2"/>
    </row>
    <row r="306" spans="1:10" s="1" customFormat="1" ht="13.9" customHeight="1" x14ac:dyDescent="0.4">
      <c r="A306" s="8"/>
      <c r="B306" s="8"/>
      <c r="C306" s="8"/>
      <c r="D306" s="8"/>
      <c r="E306" s="8"/>
      <c r="F306" s="8"/>
      <c r="G306" s="8"/>
      <c r="H306" s="8"/>
      <c r="I306" s="8"/>
      <c r="J306" s="2"/>
    </row>
    <row r="307" spans="1:10" s="1" customFormat="1" ht="13.9" customHeight="1" x14ac:dyDescent="0.4">
      <c r="A307" s="8"/>
      <c r="B307" s="8"/>
      <c r="C307" s="8"/>
      <c r="D307" s="8"/>
      <c r="E307" s="8"/>
      <c r="F307" s="8"/>
      <c r="G307" s="8"/>
      <c r="H307" s="8"/>
      <c r="I307" s="8"/>
      <c r="J307" s="2"/>
    </row>
    <row r="308" spans="1:10" s="1" customFormat="1" ht="13.9" customHeight="1" x14ac:dyDescent="0.4">
      <c r="A308" s="8"/>
      <c r="B308" s="8"/>
      <c r="C308" s="8"/>
      <c r="D308" s="8"/>
      <c r="E308" s="8"/>
      <c r="F308" s="8"/>
      <c r="G308" s="8"/>
      <c r="H308" s="8"/>
      <c r="I308" s="8"/>
      <c r="J308" s="2"/>
    </row>
    <row r="309" spans="1:10" s="1" customFormat="1" ht="13.9" customHeight="1" x14ac:dyDescent="0.4">
      <c r="A309" s="8"/>
      <c r="B309" s="8"/>
      <c r="C309" s="8"/>
      <c r="D309" s="8"/>
      <c r="E309" s="8"/>
      <c r="F309" s="8"/>
      <c r="G309" s="8"/>
      <c r="H309" s="8"/>
      <c r="I309" s="8"/>
      <c r="J309" s="2"/>
    </row>
    <row r="310" spans="1:10" s="1" customFormat="1" ht="13.9" customHeight="1" x14ac:dyDescent="0.4">
      <c r="A310" s="8"/>
      <c r="B310" s="8"/>
      <c r="C310" s="8"/>
      <c r="D310" s="8"/>
      <c r="E310" s="8"/>
      <c r="F310" s="8"/>
      <c r="G310" s="8"/>
      <c r="H310" s="8"/>
      <c r="I310" s="8"/>
      <c r="J310" s="2"/>
    </row>
    <row r="311" spans="1:10" s="1" customFormat="1" ht="13.9" customHeight="1" x14ac:dyDescent="0.4">
      <c r="A311" s="8"/>
      <c r="B311" s="8"/>
      <c r="C311" s="8"/>
      <c r="D311" s="8"/>
      <c r="E311" s="8"/>
      <c r="F311" s="8"/>
      <c r="G311" s="8"/>
      <c r="H311" s="8"/>
      <c r="I311" s="8"/>
      <c r="J311" s="2"/>
    </row>
    <row r="312" spans="1:10" s="1" customFormat="1" ht="13.9" customHeight="1" x14ac:dyDescent="0.4">
      <c r="A312" s="8"/>
      <c r="B312" s="8"/>
      <c r="C312" s="8"/>
      <c r="D312" s="8"/>
      <c r="E312" s="8"/>
      <c r="F312" s="8"/>
      <c r="G312" s="8"/>
      <c r="H312" s="8"/>
      <c r="I312" s="8"/>
      <c r="J312" s="2"/>
    </row>
    <row r="313" spans="1:10" s="1" customFormat="1" ht="13.9" customHeight="1" x14ac:dyDescent="0.4">
      <c r="A313" s="8"/>
      <c r="B313" s="8"/>
      <c r="C313" s="8"/>
      <c r="D313" s="8"/>
      <c r="E313" s="8"/>
      <c r="F313" s="8"/>
      <c r="G313" s="8"/>
      <c r="H313" s="8"/>
      <c r="I313" s="8"/>
      <c r="J313" s="2"/>
    </row>
    <row r="314" spans="1:10" s="1" customFormat="1" ht="13.9" customHeight="1" x14ac:dyDescent="0.4">
      <c r="A314" s="8"/>
      <c r="B314" s="8"/>
      <c r="C314" s="8"/>
      <c r="D314" s="8"/>
      <c r="E314" s="8"/>
      <c r="F314" s="8"/>
      <c r="G314" s="8"/>
      <c r="H314" s="8"/>
      <c r="I314" s="8"/>
      <c r="J314" s="2"/>
    </row>
    <row r="315" spans="1:10" s="1" customFormat="1" ht="13.9" customHeight="1" x14ac:dyDescent="0.4">
      <c r="A315" s="8"/>
      <c r="B315" s="8"/>
      <c r="C315" s="8"/>
      <c r="D315" s="8"/>
      <c r="E315" s="8"/>
      <c r="F315" s="8"/>
      <c r="G315" s="8"/>
      <c r="H315" s="8"/>
      <c r="I315" s="8"/>
      <c r="J315" s="2"/>
    </row>
    <row r="316" spans="1:10" s="1" customFormat="1" ht="13.9" customHeight="1" x14ac:dyDescent="0.4">
      <c r="A316" s="8"/>
      <c r="B316" s="8"/>
      <c r="C316" s="8"/>
      <c r="D316" s="8"/>
      <c r="E316" s="8"/>
      <c r="F316" s="8"/>
      <c r="G316" s="8"/>
      <c r="H316" s="8"/>
      <c r="I316" s="8"/>
      <c r="J316" s="2"/>
    </row>
    <row r="317" spans="1:10" s="1" customFormat="1" ht="13.9" customHeight="1" x14ac:dyDescent="0.4">
      <c r="A317" s="8"/>
      <c r="B317" s="8"/>
      <c r="C317" s="8"/>
      <c r="D317" s="8"/>
      <c r="E317" s="8"/>
      <c r="F317" s="8"/>
      <c r="G317" s="8"/>
      <c r="H317" s="8"/>
      <c r="I317" s="8"/>
      <c r="J317" s="2"/>
    </row>
    <row r="318" spans="1:10" s="1" customFormat="1" ht="13.9" customHeight="1" x14ac:dyDescent="0.4">
      <c r="A318" s="8"/>
      <c r="B318" s="8"/>
      <c r="C318" s="8"/>
      <c r="D318" s="8"/>
      <c r="E318" s="8"/>
      <c r="F318" s="8"/>
      <c r="G318" s="8"/>
      <c r="H318" s="8"/>
      <c r="I318" s="8"/>
      <c r="J318" s="2"/>
    </row>
    <row r="319" spans="1:10" s="1" customFormat="1" ht="13.9" customHeight="1" x14ac:dyDescent="0.4">
      <c r="A319" s="8"/>
      <c r="B319" s="8"/>
      <c r="C319" s="8"/>
      <c r="D319" s="8"/>
      <c r="E319" s="8"/>
      <c r="F319" s="8"/>
      <c r="G319" s="8"/>
      <c r="H319" s="8"/>
      <c r="I319" s="8"/>
      <c r="J319" s="2"/>
    </row>
    <row r="320" spans="1:10" s="1" customFormat="1" ht="13.9" customHeight="1" x14ac:dyDescent="0.4">
      <c r="A320" s="8"/>
      <c r="B320" s="8"/>
      <c r="C320" s="8"/>
      <c r="D320" s="8"/>
      <c r="E320" s="8"/>
      <c r="F320" s="8"/>
      <c r="G320" s="8"/>
      <c r="H320" s="8"/>
      <c r="I320" s="8"/>
      <c r="J320" s="2"/>
    </row>
    <row r="321" spans="1:10" s="1" customFormat="1" ht="13.9" customHeight="1" x14ac:dyDescent="0.4">
      <c r="A321" s="8"/>
      <c r="B321" s="8"/>
      <c r="C321" s="8"/>
      <c r="D321" s="8"/>
      <c r="E321" s="8"/>
      <c r="F321" s="8"/>
      <c r="G321" s="8"/>
      <c r="H321" s="8"/>
      <c r="I321" s="8"/>
      <c r="J321" s="2"/>
    </row>
    <row r="322" spans="1:10" s="1" customFormat="1" ht="13.9" customHeight="1" x14ac:dyDescent="0.4">
      <c r="A322" s="8"/>
      <c r="B322" s="8"/>
      <c r="C322" s="8"/>
      <c r="D322" s="8"/>
      <c r="E322" s="8"/>
      <c r="F322" s="8"/>
      <c r="G322" s="8"/>
      <c r="H322" s="8"/>
      <c r="I322" s="8"/>
      <c r="J322" s="2"/>
    </row>
    <row r="323" spans="1:10" s="1" customFormat="1" ht="13.9" customHeight="1" x14ac:dyDescent="0.4">
      <c r="A323" s="8"/>
      <c r="B323" s="8"/>
      <c r="C323" s="8"/>
      <c r="D323" s="8"/>
      <c r="E323" s="8"/>
      <c r="F323" s="8"/>
      <c r="G323" s="8"/>
      <c r="H323" s="8"/>
      <c r="I323" s="8"/>
      <c r="J323" s="2"/>
    </row>
    <row r="324" spans="1:10" s="1" customFormat="1" ht="13.9" customHeight="1" x14ac:dyDescent="0.4">
      <c r="A324" s="8"/>
      <c r="B324" s="8"/>
      <c r="C324" s="8"/>
      <c r="D324" s="8"/>
      <c r="E324" s="8"/>
      <c r="F324" s="8"/>
      <c r="G324" s="8"/>
      <c r="H324" s="8"/>
      <c r="I324" s="8"/>
      <c r="J324" s="2"/>
    </row>
    <row r="325" spans="1:10" s="1" customFormat="1" ht="13.9" customHeight="1" x14ac:dyDescent="0.4">
      <c r="A325" s="8"/>
      <c r="B325" s="8"/>
      <c r="C325" s="8"/>
      <c r="D325" s="8"/>
      <c r="E325" s="8"/>
      <c r="F325" s="8"/>
      <c r="G325" s="8"/>
      <c r="H325" s="8"/>
      <c r="I325" s="8"/>
      <c r="J325" s="2"/>
    </row>
    <row r="326" spans="1:10" s="1" customFormat="1" ht="13.9" customHeight="1" x14ac:dyDescent="0.4">
      <c r="A326" s="8"/>
      <c r="B326" s="8"/>
      <c r="C326" s="8"/>
      <c r="D326" s="8"/>
      <c r="E326" s="8"/>
      <c r="F326" s="8"/>
      <c r="G326" s="8"/>
      <c r="H326" s="8"/>
      <c r="I326" s="8"/>
      <c r="J326" s="2"/>
    </row>
    <row r="327" spans="1:10" s="1" customFormat="1" ht="13.9" customHeight="1" x14ac:dyDescent="0.4">
      <c r="A327" s="8"/>
      <c r="B327" s="8"/>
      <c r="C327" s="8"/>
      <c r="D327" s="8"/>
      <c r="E327" s="8"/>
      <c r="F327" s="8"/>
      <c r="G327" s="8"/>
      <c r="H327" s="8"/>
      <c r="I327" s="8"/>
      <c r="J327" s="2"/>
    </row>
    <row r="328" spans="1:10" s="1" customFormat="1" ht="13.9" customHeight="1" x14ac:dyDescent="0.4">
      <c r="A328" s="8"/>
      <c r="B328" s="8"/>
      <c r="C328" s="8"/>
      <c r="D328" s="8"/>
      <c r="E328" s="8"/>
      <c r="F328" s="8"/>
      <c r="G328" s="8"/>
      <c r="H328" s="8"/>
      <c r="I328" s="8"/>
      <c r="J328" s="2"/>
    </row>
    <row r="329" spans="1:10" s="1" customFormat="1" ht="13.9" customHeight="1" x14ac:dyDescent="0.4">
      <c r="A329" s="8"/>
      <c r="B329" s="8"/>
      <c r="C329" s="8"/>
      <c r="D329" s="8"/>
      <c r="E329" s="8"/>
      <c r="F329" s="8"/>
      <c r="G329" s="8"/>
      <c r="H329" s="8"/>
      <c r="I329" s="8"/>
      <c r="J329" s="2"/>
    </row>
    <row r="330" spans="1:10" s="1" customFormat="1" ht="13.9" customHeight="1" x14ac:dyDescent="0.4">
      <c r="A330" s="8"/>
      <c r="B330" s="8"/>
      <c r="C330" s="8"/>
      <c r="D330" s="8"/>
      <c r="E330" s="8"/>
      <c r="F330" s="8"/>
      <c r="G330" s="8"/>
      <c r="H330" s="8"/>
      <c r="I330" s="8"/>
      <c r="J330" s="2"/>
    </row>
    <row r="331" spans="1:10" s="1" customFormat="1" ht="13.9" customHeight="1" x14ac:dyDescent="0.4">
      <c r="A331" s="8"/>
      <c r="B331" s="8"/>
      <c r="C331" s="8"/>
      <c r="D331" s="8"/>
      <c r="E331" s="8"/>
      <c r="F331" s="8"/>
      <c r="G331" s="8"/>
      <c r="H331" s="8"/>
      <c r="I331" s="8"/>
      <c r="J331" s="2"/>
    </row>
    <row r="332" spans="1:10" s="1" customFormat="1" ht="13.9" customHeight="1" x14ac:dyDescent="0.4">
      <c r="A332" s="8"/>
      <c r="B332" s="8"/>
      <c r="C332" s="8"/>
      <c r="D332" s="8"/>
      <c r="E332" s="8"/>
      <c r="F332" s="8"/>
      <c r="G332" s="8"/>
      <c r="H332" s="8"/>
      <c r="I332" s="8"/>
      <c r="J332" s="2"/>
    </row>
    <row r="333" spans="1:10" s="1" customFormat="1" ht="13.9" customHeight="1" x14ac:dyDescent="0.4">
      <c r="A333" s="8"/>
      <c r="B333" s="8"/>
      <c r="C333" s="8"/>
      <c r="D333" s="8"/>
      <c r="E333" s="8"/>
      <c r="F333" s="8"/>
      <c r="G333" s="8"/>
      <c r="H333" s="8"/>
      <c r="I333" s="8"/>
      <c r="J333" s="2"/>
    </row>
    <row r="334" spans="1:10" s="1" customFormat="1" ht="13.9" customHeight="1" x14ac:dyDescent="0.4">
      <c r="A334" s="8"/>
      <c r="B334" s="8"/>
      <c r="C334" s="8"/>
      <c r="D334" s="8"/>
      <c r="E334" s="8"/>
      <c r="F334" s="8"/>
      <c r="G334" s="8"/>
      <c r="H334" s="8"/>
      <c r="I334" s="8"/>
      <c r="J334" s="2"/>
    </row>
    <row r="335" spans="1:10" s="1" customFormat="1" ht="13.9" customHeight="1" x14ac:dyDescent="0.4">
      <c r="A335" s="8"/>
      <c r="B335" s="8"/>
      <c r="C335" s="8"/>
      <c r="D335" s="8"/>
      <c r="E335" s="8"/>
      <c r="F335" s="8"/>
      <c r="G335" s="8"/>
      <c r="H335" s="8"/>
      <c r="I335" s="8"/>
      <c r="J335" s="2"/>
    </row>
    <row r="336" spans="1:10" s="1" customFormat="1" ht="13.9" customHeight="1" x14ac:dyDescent="0.4">
      <c r="A336" s="8"/>
      <c r="B336" s="8"/>
      <c r="C336" s="8"/>
      <c r="D336" s="8"/>
      <c r="E336" s="8"/>
      <c r="F336" s="8"/>
      <c r="G336" s="8"/>
      <c r="H336" s="8"/>
      <c r="I336" s="8"/>
      <c r="J336" s="2"/>
    </row>
    <row r="337" spans="1:10" s="1" customFormat="1" ht="13.9" customHeight="1" x14ac:dyDescent="0.4">
      <c r="A337" s="8"/>
      <c r="B337" s="8"/>
      <c r="C337" s="8"/>
      <c r="D337" s="8"/>
      <c r="E337" s="8"/>
      <c r="F337" s="8"/>
      <c r="G337" s="8"/>
      <c r="H337" s="8"/>
      <c r="I337" s="8"/>
      <c r="J337" s="2"/>
    </row>
    <row r="338" spans="1:10" s="1" customFormat="1" ht="13.9" customHeight="1" x14ac:dyDescent="0.4">
      <c r="A338" s="8"/>
      <c r="B338" s="8"/>
      <c r="C338" s="8"/>
      <c r="D338" s="8"/>
      <c r="E338" s="8"/>
      <c r="F338" s="8"/>
      <c r="G338" s="8"/>
      <c r="H338" s="8"/>
      <c r="I338" s="8"/>
      <c r="J338" s="2"/>
    </row>
    <row r="339" spans="1:10" s="1" customFormat="1" ht="13.9" customHeight="1" x14ac:dyDescent="0.4">
      <c r="A339" s="8"/>
      <c r="B339" s="8"/>
      <c r="C339" s="8"/>
      <c r="D339" s="8"/>
      <c r="E339" s="8"/>
      <c r="F339" s="8"/>
      <c r="G339" s="8"/>
      <c r="H339" s="8"/>
      <c r="I339" s="8"/>
      <c r="J339" s="2"/>
    </row>
    <row r="340" spans="1:10" s="1" customFormat="1" ht="13.9" customHeight="1" x14ac:dyDescent="0.4">
      <c r="A340" s="8"/>
      <c r="B340" s="8"/>
      <c r="C340" s="8"/>
      <c r="D340" s="8"/>
      <c r="E340" s="8"/>
      <c r="F340" s="8"/>
      <c r="G340" s="8"/>
      <c r="H340" s="8"/>
      <c r="I340" s="8"/>
      <c r="J340" s="2"/>
    </row>
    <row r="341" spans="1:10" s="1" customFormat="1" ht="13.9" customHeight="1" x14ac:dyDescent="0.4">
      <c r="A341" s="8"/>
      <c r="B341" s="8"/>
      <c r="C341" s="8"/>
      <c r="D341" s="8"/>
      <c r="E341" s="8"/>
      <c r="F341" s="8"/>
      <c r="G341" s="8"/>
      <c r="H341" s="8"/>
      <c r="I341" s="8"/>
      <c r="J341" s="2"/>
    </row>
    <row r="342" spans="1:10" s="1" customFormat="1" ht="13.9" customHeight="1" x14ac:dyDescent="0.4">
      <c r="A342" s="8"/>
      <c r="B342" s="8"/>
      <c r="C342" s="8"/>
      <c r="D342" s="8"/>
      <c r="E342" s="8"/>
      <c r="F342" s="8"/>
      <c r="G342" s="8"/>
      <c r="H342" s="8"/>
      <c r="I342" s="8"/>
      <c r="J342" s="2"/>
    </row>
    <row r="343" spans="1:10" s="1" customFormat="1" ht="13.9" customHeight="1" x14ac:dyDescent="0.4">
      <c r="A343" s="8"/>
      <c r="B343" s="8"/>
      <c r="C343" s="8"/>
      <c r="D343" s="8"/>
      <c r="E343" s="8"/>
      <c r="F343" s="8"/>
      <c r="G343" s="8"/>
      <c r="H343" s="8"/>
      <c r="I343" s="8"/>
      <c r="J343" s="2"/>
    </row>
    <row r="344" spans="1:10" s="1" customFormat="1" ht="13.9" customHeight="1" x14ac:dyDescent="0.4">
      <c r="A344" s="8"/>
      <c r="B344" s="8"/>
      <c r="C344" s="8"/>
      <c r="D344" s="8"/>
      <c r="E344" s="8"/>
      <c r="F344" s="8"/>
      <c r="G344" s="8"/>
      <c r="H344" s="8"/>
      <c r="I344" s="8"/>
      <c r="J344" s="2"/>
    </row>
    <row r="345" spans="1:10" s="1" customFormat="1" ht="13.9" customHeight="1" x14ac:dyDescent="0.4">
      <c r="A345" s="8"/>
      <c r="B345" s="8"/>
      <c r="C345" s="8"/>
      <c r="D345" s="8"/>
      <c r="E345" s="8"/>
      <c r="F345" s="8"/>
      <c r="G345" s="8"/>
      <c r="H345" s="8"/>
      <c r="I345" s="8"/>
      <c r="J345" s="2"/>
    </row>
    <row r="346" spans="1:10" s="1" customFormat="1" ht="13.9" customHeight="1" x14ac:dyDescent="0.4">
      <c r="A346" s="8"/>
      <c r="B346" s="8"/>
      <c r="C346" s="8"/>
      <c r="D346" s="8"/>
      <c r="E346" s="8"/>
      <c r="F346" s="8"/>
      <c r="G346" s="8"/>
      <c r="H346" s="8"/>
      <c r="I346" s="8"/>
      <c r="J346" s="2"/>
    </row>
    <row r="347" spans="1:10" s="1" customFormat="1" ht="13.9" customHeight="1" x14ac:dyDescent="0.4">
      <c r="A347" s="8"/>
      <c r="B347" s="8"/>
      <c r="C347" s="8"/>
      <c r="D347" s="8"/>
      <c r="E347" s="8"/>
      <c r="F347" s="8"/>
      <c r="G347" s="8"/>
      <c r="H347" s="8"/>
      <c r="I347" s="8"/>
      <c r="J347" s="2"/>
    </row>
    <row r="348" spans="1:10" s="1" customFormat="1" ht="13.9" customHeight="1" x14ac:dyDescent="0.4">
      <c r="A348" s="8"/>
      <c r="B348" s="8"/>
      <c r="C348" s="8"/>
      <c r="D348" s="8"/>
      <c r="E348" s="8"/>
      <c r="F348" s="8"/>
      <c r="G348" s="8"/>
      <c r="H348" s="8"/>
      <c r="I348" s="8"/>
      <c r="J348" s="2"/>
    </row>
    <row r="349" spans="1:10" s="1" customFormat="1" ht="13.9" customHeight="1" x14ac:dyDescent="0.4">
      <c r="A349" s="8"/>
      <c r="B349" s="8"/>
      <c r="C349" s="8"/>
      <c r="D349" s="8"/>
      <c r="E349" s="8"/>
      <c r="F349" s="8"/>
      <c r="G349" s="8"/>
      <c r="H349" s="8"/>
      <c r="I349" s="8"/>
      <c r="J349" s="2"/>
    </row>
    <row r="350" spans="1:10" s="1" customFormat="1" ht="13.9" customHeight="1" x14ac:dyDescent="0.4">
      <c r="A350" s="8"/>
      <c r="B350" s="8"/>
      <c r="C350" s="8"/>
      <c r="D350" s="8"/>
      <c r="E350" s="8"/>
      <c r="F350" s="8"/>
      <c r="G350" s="8"/>
      <c r="H350" s="8"/>
      <c r="I350" s="8"/>
      <c r="J350" s="2"/>
    </row>
    <row r="351" spans="1:10" s="1" customFormat="1" ht="13.9" customHeight="1" x14ac:dyDescent="0.4">
      <c r="A351" s="8"/>
      <c r="B351" s="8"/>
      <c r="C351" s="8"/>
      <c r="D351" s="8"/>
      <c r="E351" s="8"/>
      <c r="F351" s="8"/>
      <c r="G351" s="8"/>
      <c r="H351" s="8"/>
      <c r="I351" s="8"/>
      <c r="J351" s="2"/>
    </row>
    <row r="352" spans="1:10" s="1" customFormat="1" ht="13.9" customHeight="1" x14ac:dyDescent="0.4">
      <c r="A352" s="8"/>
      <c r="B352" s="8"/>
      <c r="C352" s="8"/>
      <c r="D352" s="8"/>
      <c r="E352" s="8"/>
      <c r="F352" s="8"/>
      <c r="G352" s="8"/>
      <c r="H352" s="8"/>
      <c r="I352" s="8"/>
      <c r="J352" s="2"/>
    </row>
    <row r="353" spans="1:10" s="1" customFormat="1" ht="13.9" customHeight="1" x14ac:dyDescent="0.4">
      <c r="A353" s="8"/>
      <c r="B353" s="8"/>
      <c r="C353" s="8"/>
      <c r="D353" s="8"/>
      <c r="E353" s="8"/>
      <c r="F353" s="8"/>
      <c r="G353" s="8"/>
      <c r="H353" s="8"/>
      <c r="I353" s="8"/>
      <c r="J353" s="2"/>
    </row>
    <row r="354" spans="1:10" s="1" customFormat="1" ht="13.9" customHeight="1" x14ac:dyDescent="0.4">
      <c r="A354" s="8"/>
      <c r="B354" s="8"/>
      <c r="C354" s="8"/>
      <c r="D354" s="8"/>
      <c r="E354" s="8"/>
      <c r="F354" s="8"/>
      <c r="G354" s="8"/>
      <c r="H354" s="8"/>
      <c r="I354" s="8"/>
      <c r="J354" s="2"/>
    </row>
    <row r="355" spans="1:10" s="1" customFormat="1" ht="13.9" customHeight="1" x14ac:dyDescent="0.4">
      <c r="A355" s="8"/>
      <c r="B355" s="8"/>
      <c r="C355" s="8"/>
      <c r="D355" s="8"/>
      <c r="E355" s="8"/>
      <c r="F355" s="8"/>
      <c r="G355" s="8"/>
      <c r="H355" s="8"/>
      <c r="I355" s="8"/>
      <c r="J355" s="2"/>
    </row>
    <row r="356" spans="1:10" s="1" customFormat="1" ht="13.9" customHeight="1" x14ac:dyDescent="0.4">
      <c r="A356" s="8"/>
      <c r="B356" s="8"/>
      <c r="C356" s="8"/>
      <c r="D356" s="8"/>
      <c r="E356" s="8"/>
      <c r="F356" s="8"/>
      <c r="G356" s="8"/>
      <c r="H356" s="8"/>
      <c r="I356" s="8"/>
      <c r="J356" s="2"/>
    </row>
    <row r="357" spans="1:10" s="1" customFormat="1" ht="13.9" customHeight="1" x14ac:dyDescent="0.4">
      <c r="A357" s="8"/>
      <c r="B357" s="8"/>
      <c r="C357" s="8"/>
      <c r="D357" s="8"/>
      <c r="E357" s="8"/>
      <c r="F357" s="8"/>
      <c r="G357" s="8"/>
      <c r="H357" s="8"/>
      <c r="I357" s="8"/>
      <c r="J357" s="2"/>
    </row>
    <row r="358" spans="1:10" s="1" customFormat="1" ht="13.9" customHeight="1" x14ac:dyDescent="0.4">
      <c r="A358" s="8"/>
      <c r="B358" s="8"/>
      <c r="C358" s="8"/>
      <c r="D358" s="8"/>
      <c r="E358" s="8"/>
      <c r="F358" s="8"/>
      <c r="G358" s="8"/>
      <c r="H358" s="8"/>
      <c r="I358" s="8"/>
      <c r="J358" s="2"/>
    </row>
    <row r="359" spans="1:10" s="1" customFormat="1" ht="13.9" customHeight="1" x14ac:dyDescent="0.4">
      <c r="A359" s="8"/>
      <c r="B359" s="8"/>
      <c r="C359" s="8"/>
      <c r="D359" s="8"/>
      <c r="E359" s="8"/>
      <c r="F359" s="8"/>
      <c r="G359" s="8"/>
      <c r="H359" s="8"/>
      <c r="I359" s="8"/>
      <c r="J359" s="2"/>
    </row>
    <row r="360" spans="1:10" s="1" customFormat="1" ht="13.9" customHeight="1" x14ac:dyDescent="0.4">
      <c r="A360" s="8"/>
      <c r="B360" s="8"/>
      <c r="C360" s="8"/>
      <c r="D360" s="8"/>
      <c r="E360" s="8"/>
      <c r="F360" s="8"/>
      <c r="G360" s="8"/>
      <c r="H360" s="8"/>
      <c r="I360" s="8"/>
      <c r="J360" s="2"/>
    </row>
    <row r="361" spans="1:10" s="1" customFormat="1" ht="13.9" customHeight="1" x14ac:dyDescent="0.4">
      <c r="A361" s="8"/>
      <c r="B361" s="8"/>
      <c r="C361" s="8"/>
      <c r="D361" s="8"/>
      <c r="E361" s="8"/>
      <c r="F361" s="8"/>
      <c r="G361" s="8"/>
      <c r="H361" s="8"/>
      <c r="I361" s="8"/>
      <c r="J361" s="2"/>
    </row>
    <row r="362" spans="1:10" s="1" customFormat="1" ht="13.9" customHeight="1" x14ac:dyDescent="0.4">
      <c r="A362" s="8"/>
      <c r="B362" s="8"/>
      <c r="C362" s="8"/>
      <c r="D362" s="8"/>
      <c r="E362" s="8"/>
      <c r="F362" s="8"/>
      <c r="G362" s="8"/>
      <c r="H362" s="8"/>
      <c r="I362" s="8"/>
      <c r="J362" s="2"/>
    </row>
    <row r="363" spans="1:10" s="1" customFormat="1" ht="13.9" customHeight="1" x14ac:dyDescent="0.4">
      <c r="A363" s="8"/>
      <c r="B363" s="8"/>
      <c r="C363" s="8"/>
      <c r="D363" s="8"/>
      <c r="E363" s="8"/>
      <c r="F363" s="8"/>
      <c r="G363" s="8"/>
      <c r="H363" s="8"/>
      <c r="I363" s="8"/>
      <c r="J363" s="2"/>
    </row>
    <row r="364" spans="1:10" s="1" customFormat="1" ht="13.9" customHeight="1" x14ac:dyDescent="0.4">
      <c r="A364" s="8"/>
      <c r="B364" s="8"/>
      <c r="C364" s="8"/>
      <c r="D364" s="8"/>
      <c r="E364" s="8"/>
      <c r="F364" s="8"/>
      <c r="G364" s="8"/>
      <c r="H364" s="8"/>
      <c r="I364" s="8"/>
      <c r="J364" s="2"/>
    </row>
    <row r="365" spans="1:10" s="1" customFormat="1" ht="13.9" customHeight="1" x14ac:dyDescent="0.4">
      <c r="A365" s="8"/>
      <c r="B365" s="8"/>
      <c r="C365" s="8"/>
      <c r="D365" s="8"/>
      <c r="E365" s="8"/>
      <c r="F365" s="8"/>
      <c r="G365" s="8"/>
      <c r="H365" s="8"/>
      <c r="I365" s="8"/>
      <c r="J365" s="2"/>
    </row>
    <row r="366" spans="1:10" s="1" customFormat="1" ht="13.9" customHeight="1" x14ac:dyDescent="0.4">
      <c r="A366" s="8"/>
      <c r="B366" s="8"/>
      <c r="C366" s="8"/>
      <c r="D366" s="8"/>
      <c r="E366" s="8"/>
      <c r="F366" s="8"/>
      <c r="G366" s="8"/>
      <c r="H366" s="8"/>
      <c r="I366" s="8"/>
      <c r="J366" s="2"/>
    </row>
    <row r="367" spans="1:10" s="1" customFormat="1" ht="13.9" customHeight="1" x14ac:dyDescent="0.4">
      <c r="A367" s="8"/>
      <c r="B367" s="8"/>
      <c r="C367" s="8"/>
      <c r="D367" s="8"/>
      <c r="E367" s="8"/>
      <c r="F367" s="8"/>
      <c r="G367" s="8"/>
      <c r="H367" s="8"/>
      <c r="I367" s="8"/>
      <c r="J367" s="2"/>
    </row>
    <row r="368" spans="1:10" s="1" customFormat="1" ht="13.9" customHeight="1" x14ac:dyDescent="0.4">
      <c r="A368" s="8"/>
      <c r="B368" s="8"/>
      <c r="C368" s="8"/>
      <c r="D368" s="8"/>
      <c r="E368" s="8"/>
      <c r="F368" s="8"/>
      <c r="G368" s="8"/>
      <c r="H368" s="8"/>
      <c r="I368" s="8"/>
      <c r="J368" s="2"/>
    </row>
    <row r="369" spans="1:10" s="1" customFormat="1" ht="13.9" customHeight="1" x14ac:dyDescent="0.4">
      <c r="A369" s="8"/>
      <c r="B369" s="8"/>
      <c r="C369" s="8"/>
      <c r="D369" s="8"/>
      <c r="E369" s="8"/>
      <c r="F369" s="8"/>
      <c r="G369" s="8"/>
      <c r="H369" s="8"/>
      <c r="I369" s="8"/>
      <c r="J369" s="2"/>
    </row>
    <row r="370" spans="1:10" s="1" customFormat="1" ht="13.9" customHeight="1" x14ac:dyDescent="0.4">
      <c r="A370" s="8"/>
      <c r="B370" s="8"/>
      <c r="C370" s="8"/>
      <c r="D370" s="8"/>
      <c r="E370" s="8"/>
      <c r="F370" s="8"/>
      <c r="G370" s="8"/>
      <c r="H370" s="8"/>
      <c r="I370" s="8"/>
      <c r="J370" s="2"/>
    </row>
    <row r="371" spans="1:10" s="1" customFormat="1" ht="13.9" customHeight="1" x14ac:dyDescent="0.4">
      <c r="A371" s="8"/>
      <c r="B371" s="8"/>
      <c r="C371" s="8"/>
      <c r="D371" s="8"/>
      <c r="E371" s="8"/>
      <c r="F371" s="8"/>
      <c r="G371" s="8"/>
      <c r="H371" s="8"/>
      <c r="I371" s="8"/>
      <c r="J371" s="2"/>
    </row>
    <row r="372" spans="1:10" s="1" customFormat="1" ht="13.9" customHeight="1" x14ac:dyDescent="0.4">
      <c r="A372" s="8"/>
      <c r="B372" s="8"/>
      <c r="C372" s="8"/>
      <c r="D372" s="8"/>
      <c r="E372" s="8"/>
      <c r="F372" s="8"/>
      <c r="G372" s="8"/>
      <c r="H372" s="8"/>
      <c r="I372" s="8"/>
      <c r="J372" s="2"/>
    </row>
    <row r="373" spans="1:10" s="1" customFormat="1" ht="13.9" customHeight="1" x14ac:dyDescent="0.4">
      <c r="A373" s="8"/>
      <c r="B373" s="8"/>
      <c r="C373" s="8"/>
      <c r="D373" s="8"/>
      <c r="E373" s="8"/>
      <c r="F373" s="8"/>
      <c r="G373" s="8"/>
      <c r="H373" s="8"/>
      <c r="I373" s="8"/>
      <c r="J373" s="2"/>
    </row>
    <row r="374" spans="1:10" s="1" customFormat="1" ht="13.9" customHeight="1" x14ac:dyDescent="0.4">
      <c r="A374" s="8"/>
      <c r="B374" s="8"/>
      <c r="C374" s="8"/>
      <c r="D374" s="8"/>
      <c r="E374" s="8"/>
      <c r="F374" s="8"/>
      <c r="G374" s="8"/>
      <c r="H374" s="8"/>
      <c r="I374" s="8"/>
      <c r="J374" s="2"/>
    </row>
    <row r="375" spans="1:10" s="1" customFormat="1" ht="13.9" customHeight="1" x14ac:dyDescent="0.4">
      <c r="A375" s="8"/>
      <c r="B375" s="8"/>
      <c r="C375" s="8"/>
      <c r="D375" s="8"/>
      <c r="E375" s="8"/>
      <c r="F375" s="8"/>
      <c r="G375" s="8"/>
      <c r="H375" s="8"/>
      <c r="I375" s="8"/>
      <c r="J375" s="2"/>
    </row>
    <row r="376" spans="1:10" s="1" customFormat="1" ht="13.9" customHeight="1" x14ac:dyDescent="0.4">
      <c r="A376" s="8"/>
      <c r="B376" s="8"/>
      <c r="C376" s="8"/>
      <c r="D376" s="8"/>
      <c r="E376" s="8"/>
      <c r="F376" s="8"/>
      <c r="G376" s="8"/>
      <c r="H376" s="8"/>
      <c r="I376" s="8"/>
      <c r="J376" s="2"/>
    </row>
    <row r="377" spans="1:10" s="1" customFormat="1" ht="13.9" customHeight="1" x14ac:dyDescent="0.4">
      <c r="A377" s="8"/>
      <c r="B377" s="8"/>
      <c r="C377" s="8"/>
      <c r="D377" s="8"/>
      <c r="E377" s="8"/>
      <c r="F377" s="8"/>
      <c r="G377" s="8"/>
      <c r="H377" s="8"/>
      <c r="I377" s="8"/>
      <c r="J377" s="2"/>
    </row>
    <row r="378" spans="1:10" s="1" customFormat="1" ht="13.9" customHeight="1" x14ac:dyDescent="0.4">
      <c r="A378" s="8"/>
      <c r="B378" s="8"/>
      <c r="C378" s="8"/>
      <c r="D378" s="8"/>
      <c r="E378" s="8"/>
      <c r="F378" s="8"/>
      <c r="G378" s="8"/>
      <c r="H378" s="8"/>
      <c r="I378" s="8"/>
      <c r="J378" s="2"/>
    </row>
    <row r="379" spans="1:10" s="1" customFormat="1" ht="13.9" customHeight="1" x14ac:dyDescent="0.4">
      <c r="A379" s="8"/>
      <c r="B379" s="8"/>
      <c r="C379" s="8"/>
      <c r="D379" s="8"/>
      <c r="E379" s="8"/>
      <c r="F379" s="8"/>
      <c r="G379" s="8"/>
      <c r="H379" s="8"/>
      <c r="I379" s="8"/>
      <c r="J379" s="2"/>
    </row>
    <row r="380" spans="1:10" s="1" customFormat="1" ht="13.9" customHeight="1" x14ac:dyDescent="0.4">
      <c r="A380" s="8"/>
      <c r="B380" s="8"/>
      <c r="C380" s="8"/>
      <c r="D380" s="8"/>
      <c r="E380" s="8"/>
      <c r="F380" s="8"/>
      <c r="G380" s="8"/>
      <c r="H380" s="8"/>
      <c r="I380" s="8"/>
      <c r="J380" s="2"/>
    </row>
    <row r="381" spans="1:10" s="1" customFormat="1" ht="13.9" customHeight="1" x14ac:dyDescent="0.4">
      <c r="A381" s="8"/>
      <c r="B381" s="8"/>
      <c r="C381" s="8"/>
      <c r="D381" s="8"/>
      <c r="E381" s="8"/>
      <c r="F381" s="8"/>
      <c r="G381" s="8"/>
      <c r="H381" s="8"/>
      <c r="I381" s="8"/>
      <c r="J381" s="2"/>
    </row>
    <row r="382" spans="1:10" s="1" customFormat="1" ht="13.9" customHeight="1" x14ac:dyDescent="0.4">
      <c r="A382" s="8"/>
      <c r="B382" s="8"/>
      <c r="C382" s="8"/>
      <c r="D382" s="8"/>
      <c r="E382" s="8"/>
      <c r="F382" s="8"/>
      <c r="G382" s="8"/>
      <c r="H382" s="8"/>
      <c r="I382" s="8"/>
      <c r="J382" s="2"/>
    </row>
    <row r="383" spans="1:10" s="1" customFormat="1" ht="13.9" customHeight="1" x14ac:dyDescent="0.4">
      <c r="A383" s="8"/>
      <c r="B383" s="8"/>
      <c r="C383" s="8"/>
      <c r="D383" s="8"/>
      <c r="E383" s="8"/>
      <c r="F383" s="8"/>
      <c r="G383" s="8"/>
      <c r="H383" s="8"/>
      <c r="I383" s="8"/>
      <c r="J383" s="2"/>
    </row>
    <row r="384" spans="1:10" s="1" customFormat="1" ht="13.9" customHeight="1" x14ac:dyDescent="0.4">
      <c r="A384" s="8"/>
      <c r="B384" s="8"/>
      <c r="C384" s="8"/>
      <c r="D384" s="8"/>
      <c r="E384" s="8"/>
      <c r="F384" s="8"/>
      <c r="G384" s="8"/>
      <c r="H384" s="8"/>
      <c r="I384" s="8"/>
      <c r="J384" s="2"/>
    </row>
    <row r="385" spans="1:10" s="1" customFormat="1" ht="13.9" customHeight="1" x14ac:dyDescent="0.4">
      <c r="A385" s="8"/>
      <c r="B385" s="8"/>
      <c r="C385" s="8"/>
      <c r="D385" s="8"/>
      <c r="E385" s="8"/>
      <c r="F385" s="8"/>
      <c r="G385" s="8"/>
      <c r="H385" s="8"/>
      <c r="I385" s="8"/>
      <c r="J385" s="2"/>
    </row>
    <row r="386" spans="1:10" s="1" customFormat="1" ht="13.9" customHeight="1" x14ac:dyDescent="0.4">
      <c r="A386" s="8"/>
      <c r="B386" s="8"/>
      <c r="C386" s="8"/>
      <c r="D386" s="8"/>
      <c r="E386" s="8"/>
      <c r="F386" s="8"/>
      <c r="G386" s="8"/>
      <c r="H386" s="8"/>
      <c r="I386" s="8"/>
      <c r="J386" s="2"/>
    </row>
    <row r="387" spans="1:10" s="1" customFormat="1" ht="13.9" customHeight="1" x14ac:dyDescent="0.4">
      <c r="A387" s="8"/>
      <c r="B387" s="8"/>
      <c r="C387" s="8"/>
      <c r="D387" s="8"/>
      <c r="E387" s="8"/>
      <c r="F387" s="8"/>
      <c r="G387" s="8"/>
      <c r="H387" s="8"/>
      <c r="I387" s="8"/>
      <c r="J387" s="2"/>
    </row>
    <row r="388" spans="1:10" s="1" customFormat="1" ht="13.9" customHeight="1" x14ac:dyDescent="0.4">
      <c r="A388" s="8"/>
      <c r="B388" s="8"/>
      <c r="C388" s="8"/>
      <c r="D388" s="8"/>
      <c r="E388" s="8"/>
      <c r="F388" s="8"/>
      <c r="G388" s="8"/>
      <c r="H388" s="8"/>
      <c r="I388" s="8"/>
      <c r="J388" s="2"/>
    </row>
    <row r="389" spans="1:10" s="1" customFormat="1" ht="13.9" customHeight="1" x14ac:dyDescent="0.4">
      <c r="A389" s="8"/>
      <c r="B389" s="8"/>
      <c r="C389" s="8"/>
      <c r="D389" s="8"/>
      <c r="E389" s="8"/>
      <c r="F389" s="8"/>
      <c r="G389" s="8"/>
      <c r="H389" s="8"/>
      <c r="I389" s="8"/>
      <c r="J389" s="2"/>
    </row>
    <row r="390" spans="1:10" s="1" customFormat="1" ht="13.9" customHeight="1" x14ac:dyDescent="0.4">
      <c r="A390" s="8"/>
      <c r="B390" s="8"/>
      <c r="C390" s="8"/>
      <c r="D390" s="8"/>
      <c r="E390" s="8"/>
      <c r="F390" s="8"/>
      <c r="G390" s="8"/>
      <c r="H390" s="8"/>
      <c r="I390" s="8"/>
      <c r="J390" s="2"/>
    </row>
    <row r="391" spans="1:10" s="1" customFormat="1" ht="13.9" customHeight="1" x14ac:dyDescent="0.4">
      <c r="A391" s="8"/>
      <c r="B391" s="8"/>
      <c r="C391" s="8"/>
      <c r="D391" s="8"/>
      <c r="E391" s="8"/>
      <c r="F391" s="8"/>
      <c r="G391" s="8"/>
      <c r="H391" s="8"/>
      <c r="I391" s="8"/>
      <c r="J391" s="2"/>
    </row>
    <row r="392" spans="1:10" s="1" customFormat="1" ht="13.9" customHeight="1" x14ac:dyDescent="0.4">
      <c r="A392" s="8"/>
      <c r="B392" s="8"/>
      <c r="C392" s="8"/>
      <c r="D392" s="8"/>
      <c r="E392" s="8"/>
      <c r="F392" s="8"/>
      <c r="G392" s="8"/>
      <c r="H392" s="8"/>
      <c r="I392" s="8"/>
      <c r="J392" s="2"/>
    </row>
    <row r="393" spans="1:10" s="1" customFormat="1" ht="13.9" customHeight="1" x14ac:dyDescent="0.4">
      <c r="A393" s="8"/>
      <c r="B393" s="8"/>
      <c r="C393" s="8"/>
      <c r="D393" s="8"/>
      <c r="E393" s="8"/>
      <c r="F393" s="8"/>
      <c r="G393" s="8"/>
      <c r="H393" s="8"/>
      <c r="I393" s="8"/>
      <c r="J393" s="2"/>
    </row>
    <row r="394" spans="1:10" s="1" customFormat="1" ht="13.9" customHeight="1" x14ac:dyDescent="0.4">
      <c r="A394" s="8"/>
      <c r="B394" s="8"/>
      <c r="C394" s="8"/>
      <c r="D394" s="8"/>
      <c r="E394" s="8"/>
      <c r="F394" s="8"/>
      <c r="G394" s="8"/>
      <c r="H394" s="8"/>
      <c r="I394" s="8"/>
      <c r="J394" s="2"/>
    </row>
    <row r="395" spans="1:10" s="1" customFormat="1" ht="13.9" customHeight="1" x14ac:dyDescent="0.4">
      <c r="A395" s="8"/>
      <c r="B395" s="8"/>
      <c r="C395" s="8"/>
      <c r="D395" s="8"/>
      <c r="E395" s="8"/>
      <c r="F395" s="8"/>
      <c r="G395" s="8"/>
      <c r="H395" s="8"/>
      <c r="I395" s="8"/>
      <c r="J395" s="2"/>
    </row>
    <row r="396" spans="1:10" s="1" customFormat="1" ht="13.9" customHeight="1" x14ac:dyDescent="0.4">
      <c r="A396" s="8"/>
      <c r="B396" s="8"/>
      <c r="C396" s="8"/>
      <c r="D396" s="8"/>
      <c r="E396" s="8"/>
      <c r="F396" s="8"/>
      <c r="G396" s="8"/>
      <c r="H396" s="8"/>
      <c r="I396" s="8"/>
      <c r="J396" s="2"/>
    </row>
    <row r="397" spans="1:10" s="1" customFormat="1" ht="13.9" customHeight="1" x14ac:dyDescent="0.4">
      <c r="A397" s="8"/>
      <c r="B397" s="8"/>
      <c r="C397" s="8"/>
      <c r="D397" s="8"/>
      <c r="E397" s="8"/>
      <c r="F397" s="8"/>
      <c r="G397" s="8"/>
      <c r="H397" s="8"/>
      <c r="I397" s="8"/>
      <c r="J397" s="2"/>
    </row>
    <row r="398" spans="1:10" s="1" customFormat="1" ht="13.9" customHeight="1" x14ac:dyDescent="0.4">
      <c r="A398" s="8"/>
      <c r="B398" s="8"/>
      <c r="C398" s="8"/>
      <c r="D398" s="8"/>
      <c r="E398" s="8"/>
      <c r="F398" s="8"/>
      <c r="G398" s="8"/>
      <c r="H398" s="8"/>
      <c r="I398" s="8"/>
      <c r="J398" s="2"/>
    </row>
    <row r="399" spans="1:10" s="1" customFormat="1" ht="13.9" customHeight="1" x14ac:dyDescent="0.4">
      <c r="A399" s="8"/>
      <c r="B399" s="8"/>
      <c r="C399" s="8"/>
      <c r="D399" s="8"/>
      <c r="E399" s="8"/>
      <c r="F399" s="8"/>
      <c r="G399" s="8"/>
      <c r="H399" s="8"/>
      <c r="I399" s="8"/>
      <c r="J399" s="2"/>
    </row>
    <row r="400" spans="1:10" s="1" customFormat="1" ht="13.9" customHeight="1" x14ac:dyDescent="0.4">
      <c r="A400" s="8"/>
      <c r="B400" s="8"/>
      <c r="C400" s="8"/>
      <c r="D400" s="8"/>
      <c r="E400" s="8"/>
      <c r="F400" s="8"/>
      <c r="G400" s="8"/>
      <c r="H400" s="8"/>
      <c r="I400" s="8"/>
      <c r="J400" s="2"/>
    </row>
    <row r="401" spans="1:10" s="1" customFormat="1" ht="13.9" customHeight="1" x14ac:dyDescent="0.4">
      <c r="A401" s="8"/>
      <c r="B401" s="8"/>
      <c r="C401" s="8"/>
      <c r="D401" s="8"/>
      <c r="E401" s="8"/>
      <c r="F401" s="8"/>
      <c r="G401" s="8"/>
      <c r="H401" s="8"/>
      <c r="I401" s="8"/>
      <c r="J401" s="2"/>
    </row>
    <row r="402" spans="1:10" s="1" customFormat="1" ht="13.9" customHeight="1" x14ac:dyDescent="0.4">
      <c r="A402" s="8"/>
      <c r="B402" s="8"/>
      <c r="C402" s="8"/>
      <c r="D402" s="8"/>
      <c r="E402" s="8"/>
      <c r="F402" s="8"/>
      <c r="G402" s="8"/>
      <c r="H402" s="8"/>
      <c r="I402" s="8"/>
      <c r="J402" s="2"/>
    </row>
    <row r="403" spans="1:10" s="1" customFormat="1" ht="13.9" customHeight="1" x14ac:dyDescent="0.4">
      <c r="A403" s="8"/>
      <c r="B403" s="8"/>
      <c r="C403" s="8"/>
      <c r="D403" s="8"/>
      <c r="E403" s="8"/>
      <c r="F403" s="8"/>
      <c r="G403" s="8"/>
      <c r="H403" s="8"/>
      <c r="I403" s="8"/>
      <c r="J403" s="2"/>
    </row>
    <row r="404" spans="1:10" s="1" customFormat="1" ht="13.9" customHeight="1" x14ac:dyDescent="0.4">
      <c r="A404" s="8"/>
      <c r="B404" s="8"/>
      <c r="C404" s="8"/>
      <c r="D404" s="8"/>
      <c r="E404" s="8"/>
      <c r="F404" s="8"/>
      <c r="G404" s="8"/>
      <c r="H404" s="8"/>
      <c r="I404" s="8"/>
      <c r="J404" s="2"/>
    </row>
    <row r="405" spans="1:10" s="1" customFormat="1" ht="13.9" customHeight="1" x14ac:dyDescent="0.4">
      <c r="A405" s="8"/>
      <c r="B405" s="8"/>
      <c r="C405" s="8"/>
      <c r="D405" s="8"/>
      <c r="E405" s="8"/>
      <c r="F405" s="8"/>
      <c r="G405" s="8"/>
      <c r="H405" s="8"/>
      <c r="I405" s="8"/>
      <c r="J405" s="2"/>
    </row>
    <row r="406" spans="1:10" s="1" customFormat="1" ht="13.9" customHeight="1" x14ac:dyDescent="0.4">
      <c r="A406" s="8"/>
      <c r="B406" s="8"/>
      <c r="C406" s="8"/>
      <c r="D406" s="8"/>
      <c r="E406" s="8"/>
      <c r="F406" s="8"/>
      <c r="G406" s="8"/>
      <c r="H406" s="8"/>
      <c r="I406" s="8"/>
      <c r="J406" s="2"/>
    </row>
    <row r="407" spans="1:10" s="1" customFormat="1" ht="13.9" customHeight="1" x14ac:dyDescent="0.4">
      <c r="A407" s="8"/>
      <c r="B407" s="8"/>
      <c r="C407" s="8"/>
      <c r="D407" s="8"/>
      <c r="E407" s="8"/>
      <c r="F407" s="8"/>
      <c r="G407" s="8"/>
      <c r="H407" s="8"/>
      <c r="I407" s="8"/>
      <c r="J407" s="2"/>
    </row>
    <row r="408" spans="1:10" s="1" customFormat="1" ht="13.9" customHeight="1" x14ac:dyDescent="0.4">
      <c r="A408" s="8"/>
      <c r="B408" s="8"/>
      <c r="C408" s="8"/>
      <c r="D408" s="8"/>
      <c r="E408" s="8"/>
      <c r="F408" s="8"/>
      <c r="G408" s="8"/>
      <c r="H408" s="8"/>
      <c r="I408" s="8"/>
      <c r="J408" s="2"/>
    </row>
    <row r="409" spans="1:10" s="1" customFormat="1" ht="13.9" customHeight="1" x14ac:dyDescent="0.4">
      <c r="A409" s="8"/>
      <c r="B409" s="8"/>
      <c r="C409" s="8"/>
      <c r="D409" s="8"/>
      <c r="E409" s="8"/>
      <c r="F409" s="8"/>
      <c r="G409" s="8"/>
      <c r="H409" s="8"/>
      <c r="I409" s="8"/>
      <c r="J409" s="2"/>
    </row>
    <row r="410" spans="1:10" s="1" customFormat="1" ht="13.9" customHeight="1" x14ac:dyDescent="0.4">
      <c r="A410" s="8"/>
      <c r="B410" s="8"/>
      <c r="C410" s="8"/>
      <c r="D410" s="8"/>
      <c r="E410" s="8"/>
      <c r="F410" s="8"/>
      <c r="G410" s="8"/>
      <c r="H410" s="8"/>
      <c r="I410" s="8"/>
      <c r="J410" s="2"/>
    </row>
    <row r="411" spans="1:10" s="1" customFormat="1" ht="13.9" customHeight="1" x14ac:dyDescent="0.4">
      <c r="A411" s="8"/>
      <c r="B411" s="8"/>
      <c r="C411" s="8"/>
      <c r="D411" s="8"/>
      <c r="E411" s="8"/>
      <c r="F411" s="8"/>
      <c r="G411" s="8"/>
      <c r="H411" s="8"/>
      <c r="I411" s="8"/>
      <c r="J411" s="2"/>
    </row>
    <row r="412" spans="1:10" s="1" customFormat="1" ht="13.9" customHeight="1" x14ac:dyDescent="0.4">
      <c r="A412" s="8"/>
      <c r="B412" s="8"/>
      <c r="C412" s="8"/>
      <c r="D412" s="8"/>
      <c r="E412" s="8"/>
      <c r="F412" s="8"/>
      <c r="G412" s="8"/>
      <c r="H412" s="8"/>
      <c r="I412" s="8"/>
      <c r="J412" s="2"/>
    </row>
    <row r="413" spans="1:10" s="1" customFormat="1" ht="13.9" customHeight="1" x14ac:dyDescent="0.4">
      <c r="A413" s="8"/>
      <c r="B413" s="8"/>
      <c r="C413" s="8"/>
      <c r="D413" s="8"/>
      <c r="E413" s="8"/>
      <c r="F413" s="8"/>
      <c r="G413" s="8"/>
      <c r="H413" s="8"/>
      <c r="I413" s="8"/>
      <c r="J413" s="2"/>
    </row>
    <row r="414" spans="1:10" s="1" customFormat="1" ht="13.9" customHeight="1" x14ac:dyDescent="0.4">
      <c r="A414" s="8"/>
      <c r="B414" s="8"/>
      <c r="C414" s="8"/>
      <c r="D414" s="8"/>
      <c r="E414" s="8"/>
      <c r="F414" s="8"/>
      <c r="G414" s="8"/>
      <c r="H414" s="8"/>
      <c r="I414" s="8"/>
      <c r="J414" s="2"/>
    </row>
    <row r="415" spans="1:10" s="1" customFormat="1" ht="13.9" customHeight="1" x14ac:dyDescent="0.4">
      <c r="A415" s="8"/>
      <c r="B415" s="8"/>
      <c r="C415" s="8"/>
      <c r="D415" s="8"/>
      <c r="E415" s="8"/>
      <c r="F415" s="8"/>
      <c r="G415" s="8"/>
      <c r="H415" s="8"/>
      <c r="I415" s="8"/>
      <c r="J415" s="2"/>
    </row>
    <row r="416" spans="1:10" s="1" customFormat="1" ht="13.9" customHeight="1" x14ac:dyDescent="0.4">
      <c r="A416" s="8"/>
      <c r="B416" s="8"/>
      <c r="C416" s="8"/>
      <c r="D416" s="8"/>
      <c r="E416" s="8"/>
      <c r="F416" s="8"/>
      <c r="G416" s="8"/>
      <c r="H416" s="8"/>
      <c r="I416" s="8"/>
      <c r="J416" s="2"/>
    </row>
    <row r="417" spans="1:10" s="1" customFormat="1" ht="13.9" customHeight="1" x14ac:dyDescent="0.4">
      <c r="A417" s="8"/>
      <c r="B417" s="8"/>
      <c r="C417" s="8"/>
      <c r="D417" s="8"/>
      <c r="E417" s="8"/>
      <c r="F417" s="8"/>
      <c r="G417" s="8"/>
      <c r="H417" s="8"/>
      <c r="I417" s="8"/>
      <c r="J417" s="2"/>
    </row>
    <row r="418" spans="1:10" s="1" customFormat="1" ht="13.9" customHeight="1" x14ac:dyDescent="0.4">
      <c r="A418" s="8"/>
      <c r="B418" s="8"/>
      <c r="C418" s="8"/>
      <c r="D418" s="8"/>
      <c r="E418" s="8"/>
      <c r="F418" s="8"/>
      <c r="G418" s="8"/>
      <c r="H418" s="8"/>
      <c r="I418" s="8"/>
      <c r="J418" s="2"/>
    </row>
    <row r="419" spans="1:10" s="1" customFormat="1" ht="13.9" customHeight="1" x14ac:dyDescent="0.4">
      <c r="A419" s="8"/>
      <c r="B419" s="8"/>
      <c r="C419" s="8"/>
      <c r="D419" s="8"/>
      <c r="E419" s="8"/>
      <c r="F419" s="8"/>
      <c r="G419" s="8"/>
      <c r="H419" s="8"/>
      <c r="I419" s="8"/>
      <c r="J419" s="2"/>
    </row>
    <row r="420" spans="1:10" s="1" customFormat="1" ht="13.9" customHeight="1" x14ac:dyDescent="0.4">
      <c r="A420" s="8"/>
      <c r="B420" s="8"/>
      <c r="C420" s="8"/>
      <c r="D420" s="8"/>
      <c r="E420" s="8"/>
      <c r="F420" s="8"/>
      <c r="G420" s="8"/>
      <c r="H420" s="8"/>
      <c r="I420" s="8"/>
      <c r="J420" s="2"/>
    </row>
    <row r="421" spans="1:10" s="1" customFormat="1" ht="13.9" customHeight="1" x14ac:dyDescent="0.4">
      <c r="A421" s="8"/>
      <c r="B421" s="8"/>
      <c r="C421" s="8"/>
      <c r="D421" s="8"/>
      <c r="E421" s="8"/>
      <c r="F421" s="8"/>
      <c r="G421" s="8"/>
      <c r="H421" s="8"/>
      <c r="I421" s="8"/>
      <c r="J421" s="2"/>
    </row>
    <row r="422" spans="1:10" s="1" customFormat="1" ht="13.9" customHeight="1" x14ac:dyDescent="0.4">
      <c r="A422" s="8"/>
      <c r="B422" s="8"/>
      <c r="C422" s="8"/>
      <c r="D422" s="8"/>
      <c r="E422" s="8"/>
      <c r="F422" s="8"/>
      <c r="G422" s="8"/>
      <c r="H422" s="8"/>
      <c r="I422" s="8"/>
      <c r="J422" s="2"/>
    </row>
    <row r="423" spans="1:10" s="1" customFormat="1" ht="13.9" customHeight="1" x14ac:dyDescent="0.4">
      <c r="A423" s="8"/>
      <c r="B423" s="8"/>
      <c r="C423" s="8"/>
      <c r="D423" s="8"/>
      <c r="E423" s="8"/>
      <c r="F423" s="8"/>
      <c r="G423" s="8"/>
      <c r="H423" s="8"/>
      <c r="I423" s="8"/>
      <c r="J423" s="2"/>
    </row>
    <row r="424" spans="1:10" s="1" customFormat="1" ht="13.9" customHeight="1" x14ac:dyDescent="0.4">
      <c r="A424" s="8"/>
      <c r="B424" s="8"/>
      <c r="C424" s="8"/>
      <c r="D424" s="8"/>
      <c r="E424" s="8"/>
      <c r="F424" s="8"/>
      <c r="G424" s="8"/>
      <c r="H424" s="8"/>
      <c r="I424" s="8"/>
      <c r="J424" s="2"/>
    </row>
    <row r="425" spans="1:10" s="1" customFormat="1" ht="13.9" customHeight="1" x14ac:dyDescent="0.4">
      <c r="A425" s="8"/>
      <c r="B425" s="8"/>
      <c r="C425" s="8"/>
      <c r="D425" s="8"/>
      <c r="E425" s="8"/>
      <c r="F425" s="8"/>
      <c r="G425" s="8"/>
      <c r="H425" s="8"/>
      <c r="I425" s="8"/>
      <c r="J425" s="2"/>
    </row>
    <row r="426" spans="1:10" s="1" customFormat="1" ht="13.9" customHeight="1" x14ac:dyDescent="0.4">
      <c r="A426" s="8"/>
      <c r="B426" s="8"/>
      <c r="C426" s="8"/>
      <c r="D426" s="8"/>
      <c r="E426" s="8"/>
      <c r="F426" s="8"/>
      <c r="G426" s="8"/>
      <c r="H426" s="8"/>
      <c r="I426" s="8"/>
      <c r="J426" s="2"/>
    </row>
    <row r="427" spans="1:10" s="1" customFormat="1" ht="13.9" customHeight="1" x14ac:dyDescent="0.4">
      <c r="A427" s="8"/>
      <c r="B427" s="8"/>
      <c r="C427" s="8"/>
      <c r="D427" s="8"/>
      <c r="E427" s="8"/>
      <c r="F427" s="8"/>
      <c r="G427" s="8"/>
      <c r="H427" s="8"/>
      <c r="I427" s="8"/>
      <c r="J427" s="2"/>
    </row>
    <row r="428" spans="1:10" s="1" customFormat="1" ht="13.9" customHeight="1" x14ac:dyDescent="0.4">
      <c r="A428" s="8"/>
      <c r="B428" s="8"/>
      <c r="C428" s="8"/>
      <c r="D428" s="8"/>
      <c r="E428" s="8"/>
      <c r="F428" s="8"/>
      <c r="G428" s="8"/>
      <c r="H428" s="8"/>
      <c r="I428" s="8"/>
      <c r="J428" s="2"/>
    </row>
    <row r="429" spans="1:10" s="1" customFormat="1" ht="13.9" customHeight="1" x14ac:dyDescent="0.4">
      <c r="A429" s="8"/>
      <c r="B429" s="8"/>
      <c r="C429" s="8"/>
      <c r="D429" s="8"/>
      <c r="E429" s="8"/>
      <c r="F429" s="8"/>
      <c r="G429" s="8"/>
      <c r="H429" s="8"/>
      <c r="I429" s="8"/>
      <c r="J429" s="2"/>
    </row>
    <row r="430" spans="1:10" s="1" customFormat="1" ht="13.9" customHeight="1" x14ac:dyDescent="0.4">
      <c r="A430" s="8"/>
      <c r="B430" s="8"/>
      <c r="C430" s="8"/>
      <c r="D430" s="8"/>
      <c r="E430" s="8"/>
      <c r="F430" s="8"/>
      <c r="G430" s="8"/>
      <c r="H430" s="8"/>
      <c r="I430" s="8"/>
      <c r="J430" s="2"/>
    </row>
    <row r="431" spans="1:10" s="1" customFormat="1" ht="13.9" customHeight="1" x14ac:dyDescent="0.4">
      <c r="A431" s="8"/>
      <c r="B431" s="8"/>
      <c r="C431" s="8"/>
      <c r="D431" s="8"/>
      <c r="E431" s="8"/>
      <c r="F431" s="8"/>
      <c r="G431" s="8"/>
      <c r="H431" s="8"/>
      <c r="I431" s="8"/>
      <c r="J431" s="2"/>
    </row>
    <row r="432" spans="1:10" s="1" customFormat="1" ht="13.9" customHeight="1" x14ac:dyDescent="0.4">
      <c r="A432" s="8"/>
      <c r="B432" s="8"/>
      <c r="C432" s="8"/>
      <c r="D432" s="8"/>
      <c r="E432" s="8"/>
      <c r="F432" s="8"/>
      <c r="G432" s="8"/>
      <c r="H432" s="8"/>
      <c r="I432" s="8"/>
      <c r="J432" s="2"/>
    </row>
    <row r="433" spans="1:10" s="1" customFormat="1" ht="13.9" customHeight="1" x14ac:dyDescent="0.4">
      <c r="A433" s="8"/>
      <c r="B433" s="8"/>
      <c r="C433" s="8"/>
      <c r="D433" s="8"/>
      <c r="E433" s="8"/>
      <c r="F433" s="8"/>
      <c r="G433" s="8"/>
      <c r="H433" s="8"/>
      <c r="I433" s="8"/>
      <c r="J433" s="2"/>
    </row>
    <row r="434" spans="1:10" s="1" customFormat="1" ht="13.9" customHeight="1" x14ac:dyDescent="0.4">
      <c r="A434" s="8"/>
      <c r="B434" s="8"/>
      <c r="C434" s="8"/>
      <c r="D434" s="8"/>
      <c r="E434" s="8"/>
      <c r="F434" s="8"/>
      <c r="G434" s="8"/>
      <c r="H434" s="8"/>
      <c r="I434" s="8"/>
      <c r="J434" s="2"/>
    </row>
    <row r="435" spans="1:10" s="1" customFormat="1" ht="13.9" customHeight="1" x14ac:dyDescent="0.4">
      <c r="A435" s="8"/>
      <c r="B435" s="8"/>
      <c r="C435" s="8"/>
      <c r="D435" s="8"/>
      <c r="E435" s="8"/>
      <c r="F435" s="8"/>
      <c r="G435" s="8"/>
      <c r="H435" s="8"/>
      <c r="I435" s="8"/>
      <c r="J435" s="2"/>
    </row>
    <row r="436" spans="1:10" s="1" customFormat="1" ht="13.9" customHeight="1" x14ac:dyDescent="0.4">
      <c r="A436" s="8"/>
      <c r="B436" s="8"/>
      <c r="C436" s="8"/>
      <c r="D436" s="8"/>
      <c r="E436" s="8"/>
      <c r="F436" s="8"/>
      <c r="G436" s="8"/>
      <c r="H436" s="8"/>
      <c r="I436" s="8"/>
      <c r="J436" s="2"/>
    </row>
    <row r="437" spans="1:10" s="1" customFormat="1" ht="13.9" customHeight="1" x14ac:dyDescent="0.4">
      <c r="A437" s="8"/>
      <c r="B437" s="8"/>
      <c r="C437" s="8"/>
      <c r="D437" s="8"/>
      <c r="E437" s="8"/>
      <c r="F437" s="8"/>
      <c r="G437" s="8"/>
      <c r="H437" s="8"/>
      <c r="I437" s="8"/>
      <c r="J437" s="2"/>
    </row>
    <row r="438" spans="1:10" s="1" customFormat="1" ht="13.9" customHeight="1" x14ac:dyDescent="0.4">
      <c r="A438" s="8"/>
      <c r="B438" s="8"/>
      <c r="C438" s="8"/>
      <c r="D438" s="8"/>
      <c r="E438" s="8"/>
      <c r="F438" s="8"/>
      <c r="G438" s="8"/>
      <c r="H438" s="8"/>
      <c r="I438" s="8"/>
      <c r="J438" s="2"/>
    </row>
    <row r="439" spans="1:10" s="1" customFormat="1" ht="13.9" customHeight="1" x14ac:dyDescent="0.4">
      <c r="A439" s="8"/>
      <c r="B439" s="8"/>
      <c r="C439" s="8"/>
      <c r="D439" s="8"/>
      <c r="E439" s="8"/>
      <c r="F439" s="8"/>
      <c r="G439" s="8"/>
      <c r="H439" s="8"/>
      <c r="I439" s="8"/>
      <c r="J439" s="2"/>
    </row>
    <row r="440" spans="1:10" s="1" customFormat="1" ht="13.9" customHeight="1" x14ac:dyDescent="0.4">
      <c r="A440" s="8"/>
      <c r="B440" s="8"/>
      <c r="C440" s="8"/>
      <c r="D440" s="8"/>
      <c r="E440" s="8"/>
      <c r="F440" s="8"/>
      <c r="G440" s="8"/>
      <c r="H440" s="8"/>
      <c r="I440" s="8"/>
      <c r="J440" s="2"/>
    </row>
    <row r="441" spans="1:10" s="1" customFormat="1" ht="13.9" customHeight="1" x14ac:dyDescent="0.4">
      <c r="A441" s="8"/>
      <c r="B441" s="8"/>
      <c r="C441" s="8"/>
      <c r="D441" s="8"/>
      <c r="E441" s="8"/>
      <c r="F441" s="8"/>
      <c r="G441" s="8"/>
      <c r="H441" s="8"/>
      <c r="I441" s="8"/>
      <c r="J441" s="2"/>
    </row>
    <row r="442" spans="1:10" s="1" customFormat="1" ht="13.9" customHeight="1" x14ac:dyDescent="0.4">
      <c r="A442" s="8"/>
      <c r="B442" s="8"/>
      <c r="C442" s="8"/>
      <c r="D442" s="8"/>
      <c r="E442" s="8"/>
      <c r="F442" s="8"/>
      <c r="G442" s="8"/>
      <c r="H442" s="8"/>
      <c r="I442" s="8"/>
      <c r="J442" s="2"/>
    </row>
    <row r="443" spans="1:10" s="1" customFormat="1" ht="13.9" customHeight="1" x14ac:dyDescent="0.4">
      <c r="A443" s="8"/>
      <c r="B443" s="8"/>
      <c r="C443" s="8"/>
      <c r="D443" s="8"/>
      <c r="E443" s="8"/>
      <c r="F443" s="8"/>
      <c r="G443" s="8"/>
      <c r="H443" s="8"/>
      <c r="I443" s="8"/>
      <c r="J443" s="2"/>
    </row>
    <row r="444" spans="1:10" s="1" customFormat="1" ht="13.9" customHeight="1" x14ac:dyDescent="0.4">
      <c r="A444" s="8"/>
      <c r="B444" s="8"/>
      <c r="C444" s="8"/>
      <c r="D444" s="8"/>
      <c r="E444" s="8"/>
      <c r="F444" s="8"/>
      <c r="G444" s="8"/>
      <c r="H444" s="8"/>
      <c r="I444" s="8"/>
      <c r="J444" s="2"/>
    </row>
    <row r="445" spans="1:10" s="1" customFormat="1" ht="13.9" customHeight="1" x14ac:dyDescent="0.4">
      <c r="A445" s="8"/>
      <c r="B445" s="8"/>
      <c r="C445" s="8"/>
      <c r="D445" s="8"/>
      <c r="E445" s="8"/>
      <c r="F445" s="8"/>
      <c r="G445" s="8"/>
      <c r="H445" s="8"/>
      <c r="I445" s="8"/>
      <c r="J445" s="2"/>
    </row>
    <row r="446" spans="1:10" s="1" customFormat="1" ht="13.9" customHeight="1" x14ac:dyDescent="0.4">
      <c r="A446" s="8"/>
      <c r="B446" s="8"/>
      <c r="C446" s="8"/>
      <c r="D446" s="8"/>
      <c r="E446" s="8"/>
      <c r="F446" s="8"/>
      <c r="G446" s="8"/>
      <c r="H446" s="8"/>
      <c r="I446" s="8"/>
      <c r="J446" s="2"/>
    </row>
    <row r="447" spans="1:10" s="1" customFormat="1" ht="13.9" customHeight="1" x14ac:dyDescent="0.4">
      <c r="A447" s="8"/>
      <c r="B447" s="8"/>
      <c r="C447" s="8"/>
      <c r="D447" s="8"/>
      <c r="E447" s="8"/>
      <c r="F447" s="8"/>
      <c r="G447" s="8"/>
      <c r="H447" s="8"/>
      <c r="I447" s="8"/>
      <c r="J447" s="2"/>
    </row>
    <row r="448" spans="1:10" s="1" customFormat="1" ht="13.9" customHeight="1" x14ac:dyDescent="0.4">
      <c r="A448" s="8"/>
      <c r="B448" s="8"/>
      <c r="C448" s="8"/>
      <c r="D448" s="8"/>
      <c r="E448" s="8"/>
      <c r="F448" s="8"/>
      <c r="G448" s="8"/>
      <c r="H448" s="8"/>
      <c r="I448" s="8"/>
      <c r="J448" s="2"/>
    </row>
    <row r="449" spans="1:10" s="1" customFormat="1" ht="13.9" customHeight="1" x14ac:dyDescent="0.4">
      <c r="A449" s="8"/>
      <c r="B449" s="8"/>
      <c r="C449" s="8"/>
      <c r="D449" s="8"/>
      <c r="E449" s="8"/>
      <c r="F449" s="8"/>
      <c r="G449" s="8"/>
      <c r="H449" s="8"/>
      <c r="I449" s="8"/>
      <c r="J449" s="2"/>
    </row>
    <row r="450" spans="1:10" s="1" customFormat="1" ht="13.9" customHeight="1" x14ac:dyDescent="0.4">
      <c r="A450" s="8"/>
      <c r="B450" s="8"/>
      <c r="C450" s="8"/>
      <c r="D450" s="8"/>
      <c r="E450" s="8"/>
      <c r="F450" s="8"/>
      <c r="G450" s="8"/>
      <c r="H450" s="8"/>
      <c r="I450" s="8"/>
      <c r="J450" s="2"/>
    </row>
    <row r="451" spans="1:10" s="1" customFormat="1" ht="13.9" customHeight="1" x14ac:dyDescent="0.4">
      <c r="A451" s="8"/>
      <c r="B451" s="8"/>
      <c r="C451" s="8"/>
      <c r="D451" s="8"/>
      <c r="E451" s="8"/>
      <c r="F451" s="8"/>
      <c r="G451" s="8"/>
      <c r="H451" s="8"/>
      <c r="I451" s="8"/>
      <c r="J451" s="2"/>
    </row>
    <row r="452" spans="1:10" s="1" customFormat="1" ht="13.9" customHeight="1" x14ac:dyDescent="0.4">
      <c r="A452" s="8"/>
      <c r="B452" s="8"/>
      <c r="C452" s="8"/>
      <c r="D452" s="8"/>
      <c r="E452" s="8"/>
      <c r="F452" s="8"/>
      <c r="G452" s="8"/>
      <c r="H452" s="8"/>
      <c r="I452" s="8"/>
      <c r="J452" s="2"/>
    </row>
    <row r="453" spans="1:10" s="1" customFormat="1" ht="13.9" customHeight="1" x14ac:dyDescent="0.4">
      <c r="A453" s="8"/>
      <c r="B453" s="8"/>
      <c r="C453" s="8"/>
      <c r="D453" s="8"/>
      <c r="E453" s="8"/>
      <c r="F453" s="8"/>
      <c r="G453" s="8"/>
      <c r="H453" s="8"/>
      <c r="I453" s="8"/>
      <c r="J453" s="2"/>
    </row>
    <row r="454" spans="1:10" s="1" customFormat="1" ht="13.9" customHeight="1" x14ac:dyDescent="0.4">
      <c r="A454" s="8"/>
      <c r="B454" s="8"/>
      <c r="C454" s="8"/>
      <c r="D454" s="8"/>
      <c r="E454" s="8"/>
      <c r="F454" s="8"/>
      <c r="G454" s="8"/>
      <c r="H454" s="8"/>
      <c r="I454" s="8"/>
      <c r="J454" s="2"/>
    </row>
    <row r="455" spans="1:10" s="1" customFormat="1" ht="13.9" customHeight="1" x14ac:dyDescent="0.4">
      <c r="A455" s="8"/>
      <c r="B455" s="8"/>
      <c r="C455" s="8"/>
      <c r="D455" s="8"/>
      <c r="E455" s="8"/>
      <c r="F455" s="8"/>
      <c r="G455" s="8"/>
      <c r="H455" s="8"/>
      <c r="I455" s="8"/>
      <c r="J455" s="2"/>
    </row>
    <row r="456" spans="1:10" s="1" customFormat="1" ht="13.9" customHeight="1" x14ac:dyDescent="0.4">
      <c r="A456" s="8"/>
      <c r="B456" s="8"/>
      <c r="C456" s="8"/>
      <c r="D456" s="8"/>
      <c r="E456" s="8"/>
      <c r="F456" s="8"/>
      <c r="G456" s="8"/>
      <c r="H456" s="8"/>
      <c r="I456" s="8"/>
      <c r="J456" s="2"/>
    </row>
    <row r="457" spans="1:10" s="1" customFormat="1" ht="13.9" customHeight="1" x14ac:dyDescent="0.4">
      <c r="A457" s="8"/>
      <c r="B457" s="8"/>
      <c r="C457" s="8"/>
      <c r="D457" s="8"/>
      <c r="E457" s="8"/>
      <c r="F457" s="8"/>
      <c r="G457" s="8"/>
      <c r="H457" s="8"/>
      <c r="I457" s="8"/>
      <c r="J457" s="2"/>
    </row>
    <row r="458" spans="1:10" s="1" customFormat="1" ht="13.9" customHeight="1" x14ac:dyDescent="0.4">
      <c r="A458" s="8"/>
      <c r="B458" s="8"/>
      <c r="C458" s="8"/>
      <c r="D458" s="8"/>
      <c r="E458" s="8"/>
      <c r="F458" s="8"/>
      <c r="G458" s="8"/>
      <c r="H458" s="8"/>
      <c r="I458" s="8"/>
      <c r="J458" s="2"/>
    </row>
    <row r="459" spans="1:10" s="1" customFormat="1" ht="13.9" customHeight="1" x14ac:dyDescent="0.4">
      <c r="A459" s="8"/>
      <c r="B459" s="8"/>
      <c r="C459" s="8"/>
      <c r="D459" s="8"/>
      <c r="E459" s="8"/>
      <c r="F459" s="8"/>
      <c r="G459" s="8"/>
      <c r="H459" s="8"/>
      <c r="I459" s="8"/>
      <c r="J459" s="2"/>
    </row>
    <row r="460" spans="1:10" s="1" customFormat="1" ht="13.9" customHeight="1" x14ac:dyDescent="0.4">
      <c r="A460" s="8"/>
      <c r="B460" s="8"/>
      <c r="C460" s="8"/>
      <c r="D460" s="8"/>
      <c r="E460" s="8"/>
      <c r="F460" s="8"/>
      <c r="G460" s="8"/>
      <c r="H460" s="8"/>
      <c r="I460" s="8"/>
      <c r="J460" s="2"/>
    </row>
    <row r="461" spans="1:10" s="1" customFormat="1" ht="13.9" customHeight="1" x14ac:dyDescent="0.4">
      <c r="A461" s="8"/>
      <c r="B461" s="8"/>
      <c r="C461" s="8"/>
      <c r="D461" s="8"/>
      <c r="E461" s="8"/>
      <c r="F461" s="8"/>
      <c r="G461" s="8"/>
      <c r="H461" s="8"/>
      <c r="I461" s="8"/>
      <c r="J461" s="2"/>
    </row>
    <row r="462" spans="1:10" s="1" customFormat="1" ht="13.9" customHeight="1" x14ac:dyDescent="0.4">
      <c r="A462" s="8"/>
      <c r="B462" s="8"/>
      <c r="C462" s="8"/>
      <c r="D462" s="8"/>
      <c r="E462" s="8"/>
      <c r="F462" s="8"/>
      <c r="G462" s="8"/>
      <c r="H462" s="8"/>
      <c r="I462" s="8"/>
      <c r="J462" s="2"/>
    </row>
    <row r="463" spans="1:10" s="1" customFormat="1" ht="13.9" customHeight="1" x14ac:dyDescent="0.4">
      <c r="A463" s="8"/>
      <c r="B463" s="8"/>
      <c r="C463" s="8"/>
      <c r="D463" s="8"/>
      <c r="E463" s="8"/>
      <c r="F463" s="8"/>
      <c r="G463" s="8"/>
      <c r="H463" s="8"/>
      <c r="I463" s="8"/>
      <c r="J463" s="2"/>
    </row>
    <row r="464" spans="1:10" s="1" customFormat="1" ht="13.9" customHeight="1" x14ac:dyDescent="0.4">
      <c r="A464" s="8"/>
      <c r="B464" s="8"/>
      <c r="C464" s="8"/>
      <c r="D464" s="8"/>
      <c r="E464" s="8"/>
      <c r="F464" s="8"/>
      <c r="G464" s="8"/>
      <c r="H464" s="8"/>
      <c r="I464" s="8"/>
      <c r="J464" s="2"/>
    </row>
    <row r="465" spans="1:10" s="1" customFormat="1" ht="13.9" customHeight="1" x14ac:dyDescent="0.4">
      <c r="A465" s="8"/>
      <c r="B465" s="8"/>
      <c r="C465" s="8"/>
      <c r="D465" s="8"/>
      <c r="E465" s="8"/>
      <c r="F465" s="8"/>
      <c r="G465" s="8"/>
      <c r="H465" s="8"/>
      <c r="I465" s="8"/>
      <c r="J465" s="2"/>
    </row>
    <row r="466" spans="1:10" s="1" customFormat="1" ht="13.9" customHeight="1" x14ac:dyDescent="0.4">
      <c r="A466" s="8"/>
      <c r="B466" s="8"/>
      <c r="C466" s="8"/>
      <c r="D466" s="8"/>
      <c r="E466" s="8"/>
      <c r="F466" s="8"/>
      <c r="G466" s="8"/>
      <c r="H466" s="8"/>
      <c r="I466" s="8"/>
      <c r="J466" s="2"/>
    </row>
    <row r="467" spans="1:10" s="1" customFormat="1" ht="13.9" customHeight="1" x14ac:dyDescent="0.4">
      <c r="A467" s="8"/>
      <c r="B467" s="8"/>
      <c r="C467" s="8"/>
      <c r="D467" s="8"/>
      <c r="E467" s="8"/>
      <c r="F467" s="8"/>
      <c r="G467" s="8"/>
      <c r="H467" s="8"/>
      <c r="I467" s="8"/>
      <c r="J467" s="2"/>
    </row>
    <row r="468" spans="1:10" s="1" customFormat="1" ht="13.9" customHeight="1" x14ac:dyDescent="0.4">
      <c r="A468" s="8"/>
      <c r="B468" s="8"/>
      <c r="C468" s="8"/>
      <c r="D468" s="8"/>
      <c r="E468" s="8"/>
      <c r="F468" s="8"/>
      <c r="G468" s="8"/>
      <c r="H468" s="8"/>
      <c r="I468" s="8"/>
      <c r="J468" s="2"/>
    </row>
    <row r="469" spans="1:10" s="1" customFormat="1" ht="13.9" customHeight="1" x14ac:dyDescent="0.4">
      <c r="A469" s="8"/>
      <c r="B469" s="8"/>
      <c r="C469" s="8"/>
      <c r="D469" s="8"/>
      <c r="E469" s="8"/>
      <c r="F469" s="8"/>
      <c r="G469" s="8"/>
      <c r="H469" s="8"/>
      <c r="I469" s="8"/>
      <c r="J469" s="2"/>
    </row>
    <row r="470" spans="1:10" s="1" customFormat="1" ht="13.9" customHeight="1" x14ac:dyDescent="0.4">
      <c r="A470" s="8"/>
      <c r="B470" s="8"/>
      <c r="C470" s="8"/>
      <c r="D470" s="8"/>
      <c r="E470" s="8"/>
      <c r="F470" s="8"/>
      <c r="G470" s="8"/>
      <c r="H470" s="8"/>
      <c r="I470" s="8"/>
      <c r="J470" s="2"/>
    </row>
    <row r="471" spans="1:10" s="1" customFormat="1" ht="13.9" customHeight="1" x14ac:dyDescent="0.4">
      <c r="A471" s="8"/>
      <c r="B471" s="8"/>
      <c r="C471" s="8"/>
      <c r="D471" s="8"/>
      <c r="E471" s="8"/>
      <c r="F471" s="8"/>
      <c r="G471" s="8"/>
      <c r="H471" s="8"/>
      <c r="I471" s="8"/>
      <c r="J471" s="2"/>
    </row>
    <row r="472" spans="1:10" s="1" customFormat="1" ht="13.9" customHeight="1" x14ac:dyDescent="0.4">
      <c r="A472" s="8"/>
      <c r="B472" s="8"/>
      <c r="C472" s="8"/>
      <c r="D472" s="8"/>
      <c r="E472" s="8"/>
      <c r="F472" s="8"/>
      <c r="G472" s="8"/>
      <c r="H472" s="8"/>
      <c r="I472" s="8"/>
      <c r="J472" s="2"/>
    </row>
    <row r="473" spans="1:10" s="1" customFormat="1" ht="13.9" customHeight="1" x14ac:dyDescent="0.4">
      <c r="A473" s="8"/>
      <c r="B473" s="8"/>
      <c r="C473" s="8"/>
      <c r="D473" s="8"/>
      <c r="E473" s="8"/>
      <c r="F473" s="8"/>
      <c r="G473" s="8"/>
      <c r="H473" s="8"/>
      <c r="I473" s="8"/>
      <c r="J473" s="2"/>
    </row>
    <row r="474" spans="1:10" s="1" customFormat="1" ht="13.9" customHeight="1" x14ac:dyDescent="0.4">
      <c r="A474" s="8"/>
      <c r="B474" s="8"/>
      <c r="C474" s="8"/>
      <c r="D474" s="8"/>
      <c r="E474" s="8"/>
      <c r="F474" s="8"/>
      <c r="G474" s="8"/>
      <c r="H474" s="8"/>
      <c r="I474" s="8"/>
      <c r="J474" s="2"/>
    </row>
    <row r="475" spans="1:10" s="1" customFormat="1" ht="13.9" customHeight="1" x14ac:dyDescent="0.4">
      <c r="A475" s="8"/>
      <c r="B475" s="8"/>
      <c r="C475" s="8"/>
      <c r="D475" s="8"/>
      <c r="E475" s="8"/>
      <c r="F475" s="8"/>
      <c r="G475" s="8"/>
      <c r="H475" s="8"/>
      <c r="I475" s="8"/>
      <c r="J475" s="2"/>
    </row>
    <row r="476" spans="1:10" s="1" customFormat="1" ht="13.9" customHeight="1" x14ac:dyDescent="0.4">
      <c r="A476" s="8"/>
      <c r="B476" s="8"/>
      <c r="C476" s="8"/>
      <c r="D476" s="8"/>
      <c r="E476" s="8"/>
      <c r="F476" s="8"/>
      <c r="G476" s="8"/>
      <c r="H476" s="8"/>
      <c r="I476" s="8"/>
      <c r="J476" s="2"/>
    </row>
    <row r="477" spans="1:10" s="1" customFormat="1" ht="13.9" customHeight="1" x14ac:dyDescent="0.4">
      <c r="A477" s="8"/>
      <c r="B477" s="8"/>
      <c r="C477" s="8"/>
      <c r="D477" s="8"/>
      <c r="E477" s="8"/>
      <c r="F477" s="8"/>
      <c r="G477" s="8"/>
      <c r="H477" s="8"/>
      <c r="I477" s="8"/>
      <c r="J477" s="2"/>
    </row>
    <row r="478" spans="1:10" s="1" customFormat="1" ht="13.9" customHeight="1" x14ac:dyDescent="0.4">
      <c r="A478" s="8"/>
      <c r="B478" s="8"/>
      <c r="C478" s="8"/>
      <c r="D478" s="8"/>
      <c r="E478" s="8"/>
      <c r="F478" s="8"/>
      <c r="G478" s="8"/>
      <c r="H478" s="8"/>
      <c r="I478" s="8"/>
      <c r="J478" s="2"/>
    </row>
    <row r="479" spans="1:10" s="1" customFormat="1" ht="13.9" customHeight="1" x14ac:dyDescent="0.4">
      <c r="A479" s="8"/>
      <c r="B479" s="8"/>
      <c r="C479" s="8"/>
      <c r="D479" s="8"/>
      <c r="E479" s="8"/>
      <c r="F479" s="8"/>
      <c r="G479" s="8"/>
      <c r="H479" s="8"/>
      <c r="I479" s="8"/>
      <c r="J479" s="2"/>
    </row>
    <row r="480" spans="1:10" s="1" customFormat="1" ht="13.9" customHeight="1" x14ac:dyDescent="0.4">
      <c r="A480" s="8"/>
      <c r="B480" s="8"/>
      <c r="C480" s="8"/>
      <c r="D480" s="8"/>
      <c r="E480" s="8"/>
      <c r="F480" s="8"/>
      <c r="G480" s="8"/>
      <c r="H480" s="8"/>
      <c r="I480" s="8"/>
      <c r="J480" s="2"/>
    </row>
    <row r="481" spans="1:10" s="1" customFormat="1" ht="13.9" customHeight="1" x14ac:dyDescent="0.4">
      <c r="A481" s="8"/>
      <c r="B481" s="8"/>
      <c r="C481" s="8"/>
      <c r="D481" s="8"/>
      <c r="E481" s="8"/>
      <c r="F481" s="8"/>
      <c r="G481" s="8"/>
      <c r="H481" s="8"/>
      <c r="I481" s="8"/>
      <c r="J481" s="2"/>
    </row>
    <row r="482" spans="1:10" s="1" customFormat="1" ht="13.9" customHeight="1" x14ac:dyDescent="0.4">
      <c r="A482" s="8"/>
      <c r="B482" s="8"/>
      <c r="C482" s="8"/>
      <c r="D482" s="8"/>
      <c r="E482" s="8"/>
      <c r="F482" s="8"/>
      <c r="G482" s="8"/>
      <c r="H482" s="8"/>
      <c r="I482" s="8"/>
      <c r="J482" s="2"/>
    </row>
    <row r="483" spans="1:10" s="1" customFormat="1" ht="13.9" customHeight="1" x14ac:dyDescent="0.4">
      <c r="A483" s="8"/>
      <c r="B483" s="8"/>
      <c r="C483" s="8"/>
      <c r="D483" s="8"/>
      <c r="E483" s="8"/>
      <c r="F483" s="8"/>
      <c r="G483" s="8"/>
      <c r="H483" s="8"/>
      <c r="I483" s="8"/>
      <c r="J483" s="2"/>
    </row>
    <row r="484" spans="1:10" s="1" customFormat="1" ht="13.9" customHeight="1" x14ac:dyDescent="0.4">
      <c r="A484" s="8"/>
      <c r="B484" s="8"/>
      <c r="C484" s="8"/>
      <c r="D484" s="8"/>
      <c r="E484" s="8"/>
      <c r="F484" s="8"/>
      <c r="G484" s="8"/>
      <c r="H484" s="8"/>
      <c r="I484" s="8"/>
      <c r="J484" s="2"/>
    </row>
    <row r="485" spans="1:10" s="1" customFormat="1" ht="13.9" customHeight="1" x14ac:dyDescent="0.4">
      <c r="A485" s="8"/>
      <c r="B485" s="8"/>
      <c r="C485" s="8"/>
      <c r="D485" s="8"/>
      <c r="E485" s="8"/>
      <c r="F485" s="8"/>
      <c r="G485" s="8"/>
      <c r="H485" s="8"/>
      <c r="I485" s="8"/>
      <c r="J485" s="2"/>
    </row>
    <row r="486" spans="1:10" s="1" customFormat="1" ht="13.9" customHeight="1" x14ac:dyDescent="0.4">
      <c r="A486" s="8"/>
      <c r="B486" s="8"/>
      <c r="C486" s="8"/>
      <c r="D486" s="8"/>
      <c r="E486" s="8"/>
      <c r="F486" s="8"/>
      <c r="G486" s="8"/>
      <c r="H486" s="8"/>
      <c r="I486" s="8"/>
      <c r="J486" s="2"/>
    </row>
    <row r="487" spans="1:10" s="1" customFormat="1" ht="13.9" customHeight="1" x14ac:dyDescent="0.4">
      <c r="A487" s="8"/>
      <c r="B487" s="8"/>
      <c r="C487" s="8"/>
      <c r="D487" s="8"/>
      <c r="E487" s="8"/>
      <c r="F487" s="8"/>
      <c r="G487" s="8"/>
      <c r="H487" s="8"/>
      <c r="I487" s="8"/>
      <c r="J487" s="2"/>
    </row>
    <row r="488" spans="1:10" s="1" customFormat="1" ht="13.9" customHeight="1" x14ac:dyDescent="0.4">
      <c r="A488" s="8"/>
      <c r="B488" s="8"/>
      <c r="C488" s="8"/>
      <c r="D488" s="8"/>
      <c r="E488" s="8"/>
      <c r="F488" s="8"/>
      <c r="G488" s="8"/>
      <c r="H488" s="8"/>
      <c r="I488" s="8"/>
      <c r="J488" s="2"/>
    </row>
    <row r="489" spans="1:10" s="1" customFormat="1" ht="13.9" customHeight="1" x14ac:dyDescent="0.4">
      <c r="A489" s="8"/>
      <c r="B489" s="8"/>
      <c r="C489" s="8"/>
      <c r="D489" s="8"/>
      <c r="E489" s="8"/>
      <c r="F489" s="8"/>
      <c r="G489" s="8"/>
      <c r="H489" s="8"/>
      <c r="I489" s="8"/>
      <c r="J489" s="2"/>
    </row>
    <row r="490" spans="1:10" s="1" customFormat="1" ht="13.9" customHeight="1" x14ac:dyDescent="0.4">
      <c r="A490" s="8"/>
      <c r="B490" s="8"/>
      <c r="C490" s="8"/>
      <c r="D490" s="8"/>
      <c r="E490" s="8"/>
      <c r="F490" s="8"/>
      <c r="G490" s="8"/>
      <c r="H490" s="8"/>
      <c r="I490" s="8"/>
      <c r="J490" s="2"/>
    </row>
    <row r="491" spans="1:10" s="1" customFormat="1" ht="13.9" customHeight="1" x14ac:dyDescent="0.4">
      <c r="A491" s="8"/>
      <c r="B491" s="8"/>
      <c r="C491" s="8"/>
      <c r="D491" s="8"/>
      <c r="E491" s="8"/>
      <c r="F491" s="8"/>
      <c r="G491" s="8"/>
      <c r="H491" s="8"/>
      <c r="I491" s="8"/>
      <c r="J491" s="2"/>
    </row>
    <row r="492" spans="1:10" s="1" customFormat="1" ht="13.9" customHeight="1" x14ac:dyDescent="0.4">
      <c r="A492" s="8"/>
      <c r="B492" s="8"/>
      <c r="C492" s="8"/>
      <c r="D492" s="8"/>
      <c r="E492" s="8"/>
      <c r="F492" s="8"/>
      <c r="G492" s="8"/>
      <c r="H492" s="8"/>
      <c r="I492" s="8"/>
      <c r="J492" s="2"/>
    </row>
    <row r="493" spans="1:10" s="1" customFormat="1" ht="13.9" customHeight="1" x14ac:dyDescent="0.4">
      <c r="A493" s="8"/>
      <c r="B493" s="8"/>
      <c r="C493" s="8"/>
      <c r="D493" s="8"/>
      <c r="E493" s="8"/>
      <c r="F493" s="8"/>
      <c r="G493" s="8"/>
      <c r="H493" s="8"/>
      <c r="I493" s="8"/>
      <c r="J493" s="2"/>
    </row>
    <row r="494" spans="1:10" s="1" customFormat="1" ht="13.9" customHeight="1" x14ac:dyDescent="0.4">
      <c r="A494" s="8"/>
      <c r="B494" s="8"/>
      <c r="C494" s="8"/>
      <c r="D494" s="8"/>
      <c r="E494" s="8"/>
      <c r="F494" s="8"/>
      <c r="G494" s="8"/>
      <c r="H494" s="8"/>
      <c r="I494" s="8"/>
      <c r="J494" s="2"/>
    </row>
    <row r="495" spans="1:10" s="1" customFormat="1" ht="13.9" customHeight="1" x14ac:dyDescent="0.4">
      <c r="A495" s="8"/>
      <c r="B495" s="8"/>
      <c r="C495" s="8"/>
      <c r="D495" s="8"/>
      <c r="E495" s="8"/>
      <c r="F495" s="8"/>
      <c r="G495" s="8"/>
      <c r="H495" s="8"/>
      <c r="I495" s="8"/>
      <c r="J495" s="2"/>
    </row>
    <row r="496" spans="1:10" s="1" customFormat="1" ht="13.9" customHeight="1" x14ac:dyDescent="0.4">
      <c r="A496" s="8"/>
      <c r="B496" s="8"/>
      <c r="C496" s="8"/>
      <c r="D496" s="8"/>
      <c r="E496" s="8"/>
      <c r="F496" s="8"/>
      <c r="G496" s="8"/>
      <c r="H496" s="8"/>
      <c r="I496" s="8"/>
      <c r="J496" s="2"/>
    </row>
    <row r="497" spans="1:10" s="1" customFormat="1" ht="13.9" customHeight="1" x14ac:dyDescent="0.4">
      <c r="A497" s="8"/>
      <c r="B497" s="8"/>
      <c r="C497" s="8"/>
      <c r="D497" s="8"/>
      <c r="E497" s="8"/>
      <c r="F497" s="8"/>
      <c r="G497" s="8"/>
      <c r="H497" s="8"/>
      <c r="I497" s="8"/>
      <c r="J497" s="2"/>
    </row>
    <row r="498" spans="1:10" s="1" customFormat="1" ht="13.9" customHeight="1" x14ac:dyDescent="0.4">
      <c r="A498" s="8"/>
      <c r="B498" s="8"/>
      <c r="C498" s="8"/>
      <c r="D498" s="8"/>
      <c r="E498" s="8"/>
      <c r="F498" s="8"/>
      <c r="G498" s="8"/>
      <c r="H498" s="8"/>
      <c r="I498" s="8"/>
      <c r="J498" s="2"/>
    </row>
    <row r="499" spans="1:10" s="1" customFormat="1" ht="13.9" customHeight="1" x14ac:dyDescent="0.4">
      <c r="A499" s="8"/>
      <c r="B499" s="8"/>
      <c r="C499" s="8"/>
      <c r="D499" s="8"/>
      <c r="E499" s="8"/>
      <c r="F499" s="8"/>
      <c r="G499" s="8"/>
      <c r="H499" s="8"/>
      <c r="I499" s="8"/>
      <c r="J499" s="2"/>
    </row>
    <row r="500" spans="1:10" s="1" customFormat="1" ht="13.9" customHeight="1" x14ac:dyDescent="0.4">
      <c r="A500" s="8"/>
      <c r="B500" s="8"/>
      <c r="C500" s="8"/>
      <c r="D500" s="8"/>
      <c r="E500" s="8"/>
      <c r="F500" s="8"/>
      <c r="G500" s="8"/>
      <c r="H500" s="8"/>
      <c r="I500" s="8"/>
      <c r="J500" s="2"/>
    </row>
    <row r="501" spans="1:10" s="1" customFormat="1" ht="13.9" customHeight="1" x14ac:dyDescent="0.4">
      <c r="A501" s="8"/>
      <c r="B501" s="8"/>
      <c r="C501" s="8"/>
      <c r="D501" s="8"/>
      <c r="E501" s="8"/>
      <c r="F501" s="8"/>
      <c r="G501" s="8"/>
      <c r="H501" s="8"/>
      <c r="I501" s="8"/>
      <c r="J501" s="2"/>
    </row>
    <row r="502" spans="1:10" s="1" customFormat="1" ht="13.9" customHeight="1" x14ac:dyDescent="0.4">
      <c r="A502" s="8"/>
      <c r="B502" s="8"/>
      <c r="C502" s="8"/>
      <c r="D502" s="8"/>
      <c r="E502" s="8"/>
      <c r="F502" s="8"/>
      <c r="G502" s="8"/>
      <c r="H502" s="8"/>
      <c r="I502" s="8"/>
      <c r="J502" s="2"/>
    </row>
    <row r="503" spans="1:10" s="1" customFormat="1" ht="13.9" customHeight="1" x14ac:dyDescent="0.4">
      <c r="A503" s="8"/>
      <c r="B503" s="8"/>
      <c r="C503" s="8"/>
      <c r="D503" s="8"/>
      <c r="E503" s="8"/>
      <c r="F503" s="8"/>
      <c r="G503" s="8"/>
      <c r="H503" s="8"/>
      <c r="I503" s="8"/>
      <c r="J503" s="2"/>
    </row>
    <row r="504" spans="1:10" s="1" customFormat="1" ht="13.9" customHeight="1" x14ac:dyDescent="0.4">
      <c r="A504" s="8"/>
      <c r="B504" s="8"/>
      <c r="C504" s="8"/>
      <c r="D504" s="8"/>
      <c r="E504" s="8"/>
      <c r="F504" s="8"/>
      <c r="G504" s="8"/>
      <c r="H504" s="8"/>
      <c r="I504" s="8"/>
      <c r="J504" s="2"/>
    </row>
    <row r="505" spans="1:10" s="1" customFormat="1" ht="13.9" customHeight="1" x14ac:dyDescent="0.4">
      <c r="A505" s="8"/>
      <c r="B505" s="8"/>
      <c r="C505" s="8"/>
      <c r="D505" s="8"/>
      <c r="E505" s="8"/>
      <c r="F505" s="8"/>
      <c r="G505" s="8"/>
      <c r="H505" s="8"/>
      <c r="I505" s="8"/>
      <c r="J505" s="2"/>
    </row>
    <row r="506" spans="1:10" s="1" customFormat="1" ht="13.9" customHeight="1" x14ac:dyDescent="0.4">
      <c r="A506" s="8"/>
      <c r="B506" s="8"/>
      <c r="C506" s="8"/>
      <c r="D506" s="8"/>
      <c r="E506" s="8"/>
      <c r="F506" s="8"/>
      <c r="G506" s="8"/>
      <c r="H506" s="8"/>
      <c r="I506" s="8"/>
      <c r="J506" s="2"/>
    </row>
    <row r="507" spans="1:10" s="1" customFormat="1" ht="13.9" customHeight="1" x14ac:dyDescent="0.4">
      <c r="A507" s="8"/>
      <c r="B507" s="8"/>
      <c r="C507" s="8"/>
      <c r="D507" s="8"/>
      <c r="E507" s="8"/>
      <c r="F507" s="8"/>
      <c r="G507" s="8"/>
      <c r="H507" s="8"/>
      <c r="I507" s="8"/>
      <c r="J507" s="2"/>
    </row>
    <row r="508" spans="1:10" s="1" customFormat="1" ht="13.9" customHeight="1" x14ac:dyDescent="0.4">
      <c r="A508" s="8"/>
      <c r="B508" s="8"/>
      <c r="C508" s="8"/>
      <c r="D508" s="8"/>
      <c r="E508" s="8"/>
      <c r="F508" s="8"/>
      <c r="G508" s="8"/>
      <c r="H508" s="8"/>
      <c r="I508" s="8"/>
      <c r="J508" s="2"/>
    </row>
    <row r="509" spans="1:10" s="1" customFormat="1" ht="13.9" customHeight="1" x14ac:dyDescent="0.4">
      <c r="A509" s="8"/>
      <c r="B509" s="8"/>
      <c r="C509" s="8"/>
      <c r="D509" s="8"/>
      <c r="E509" s="8"/>
      <c r="F509" s="8"/>
      <c r="G509" s="8"/>
      <c r="H509" s="8"/>
      <c r="I509" s="8"/>
      <c r="J509" s="2"/>
    </row>
    <row r="510" spans="1:10" s="1" customFormat="1" ht="13.9" customHeight="1" x14ac:dyDescent="0.4">
      <c r="A510" s="8"/>
      <c r="B510" s="8"/>
      <c r="C510" s="8"/>
      <c r="D510" s="8"/>
      <c r="E510" s="8"/>
      <c r="F510" s="8"/>
      <c r="G510" s="8"/>
      <c r="H510" s="8"/>
      <c r="I510" s="8"/>
      <c r="J510" s="2"/>
    </row>
    <row r="511" spans="1:10" s="1" customFormat="1" ht="13.9" customHeight="1" x14ac:dyDescent="0.4">
      <c r="A511" s="8"/>
      <c r="B511" s="8"/>
      <c r="C511" s="8"/>
      <c r="D511" s="8"/>
      <c r="E511" s="8"/>
      <c r="F511" s="8"/>
      <c r="G511" s="8"/>
      <c r="H511" s="8"/>
      <c r="I511" s="8"/>
      <c r="J511" s="2"/>
    </row>
    <row r="512" spans="1:10" s="1" customFormat="1" ht="13.9" customHeight="1" x14ac:dyDescent="0.4">
      <c r="A512" s="8"/>
      <c r="B512" s="8"/>
      <c r="C512" s="8"/>
      <c r="D512" s="8"/>
      <c r="E512" s="8"/>
      <c r="F512" s="8"/>
      <c r="G512" s="8"/>
      <c r="H512" s="8"/>
      <c r="I512" s="8"/>
      <c r="J512" s="2"/>
    </row>
    <row r="513" spans="1:10" s="1" customFormat="1" ht="13.9" customHeight="1" x14ac:dyDescent="0.4">
      <c r="A513" s="8"/>
      <c r="B513" s="8"/>
      <c r="C513" s="8"/>
      <c r="D513" s="8"/>
      <c r="E513" s="8"/>
      <c r="F513" s="8"/>
      <c r="G513" s="8"/>
      <c r="H513" s="8"/>
      <c r="I513" s="8"/>
      <c r="J513" s="2"/>
    </row>
    <row r="514" spans="1:10" s="1" customFormat="1" ht="13.9" customHeight="1" x14ac:dyDescent="0.4">
      <c r="A514" s="8"/>
      <c r="B514" s="8"/>
      <c r="C514" s="8"/>
      <c r="D514" s="8"/>
      <c r="E514" s="8"/>
      <c r="F514" s="8"/>
      <c r="G514" s="8"/>
      <c r="H514" s="8"/>
      <c r="I514" s="8"/>
      <c r="J514" s="2"/>
    </row>
    <row r="515" spans="1:10" s="1" customFormat="1" ht="13.9" customHeight="1" x14ac:dyDescent="0.4">
      <c r="A515" s="8"/>
      <c r="B515" s="8"/>
      <c r="C515" s="8"/>
      <c r="D515" s="8"/>
      <c r="E515" s="8"/>
      <c r="F515" s="8"/>
      <c r="G515" s="8"/>
      <c r="H515" s="8"/>
      <c r="I515" s="8"/>
      <c r="J515" s="2"/>
    </row>
    <row r="516" spans="1:10" s="1" customFormat="1" ht="13.9" customHeight="1" x14ac:dyDescent="0.4">
      <c r="A516" s="8"/>
      <c r="B516" s="8"/>
      <c r="C516" s="8"/>
      <c r="D516" s="8"/>
      <c r="E516" s="8"/>
      <c r="F516" s="8"/>
      <c r="G516" s="8"/>
      <c r="H516" s="8"/>
      <c r="I516" s="8"/>
      <c r="J516" s="2"/>
    </row>
    <row r="517" spans="1:10" s="1" customFormat="1" ht="13.9" customHeight="1" x14ac:dyDescent="0.4">
      <c r="A517" s="8"/>
      <c r="B517" s="8"/>
      <c r="C517" s="8"/>
      <c r="D517" s="8"/>
      <c r="E517" s="8"/>
      <c r="F517" s="8"/>
      <c r="G517" s="8"/>
      <c r="H517" s="8"/>
      <c r="I517" s="8"/>
      <c r="J517" s="2"/>
    </row>
    <row r="518" spans="1:10" s="1" customFormat="1" ht="13.9" customHeight="1" x14ac:dyDescent="0.4">
      <c r="A518" s="8"/>
      <c r="B518" s="8"/>
      <c r="C518" s="8"/>
      <c r="D518" s="8"/>
      <c r="E518" s="8"/>
      <c r="F518" s="8"/>
      <c r="G518" s="8"/>
      <c r="H518" s="8"/>
      <c r="I518" s="8"/>
      <c r="J518" s="2"/>
    </row>
    <row r="519" spans="1:10" s="1" customFormat="1" ht="13.9" customHeight="1" x14ac:dyDescent="0.4">
      <c r="A519" s="8"/>
      <c r="B519" s="8"/>
      <c r="C519" s="8"/>
      <c r="D519" s="8"/>
      <c r="E519" s="8"/>
      <c r="F519" s="8"/>
      <c r="G519" s="8"/>
      <c r="H519" s="8"/>
      <c r="I519" s="8"/>
      <c r="J519" s="2"/>
    </row>
    <row r="520" spans="1:10" s="1" customFormat="1" ht="13.9" customHeight="1" x14ac:dyDescent="0.4">
      <c r="A520" s="8"/>
      <c r="B520" s="8"/>
      <c r="C520" s="8"/>
      <c r="D520" s="8"/>
      <c r="E520" s="8"/>
      <c r="F520" s="8"/>
      <c r="G520" s="8"/>
      <c r="H520" s="8"/>
      <c r="I520" s="8"/>
      <c r="J520" s="2"/>
    </row>
    <row r="521" spans="1:10" s="1" customFormat="1" ht="13.9" customHeight="1" x14ac:dyDescent="0.4">
      <c r="A521" s="8"/>
      <c r="B521" s="8"/>
      <c r="C521" s="8"/>
      <c r="D521" s="8"/>
      <c r="E521" s="8"/>
      <c r="F521" s="8"/>
      <c r="G521" s="8"/>
      <c r="H521" s="8"/>
      <c r="I521" s="8"/>
      <c r="J521" s="2"/>
    </row>
    <row r="522" spans="1:10" s="1" customFormat="1" ht="13.9" customHeight="1" x14ac:dyDescent="0.4">
      <c r="A522" s="8"/>
      <c r="B522" s="8"/>
      <c r="C522" s="8"/>
      <c r="D522" s="8"/>
      <c r="E522" s="8"/>
      <c r="F522" s="8"/>
      <c r="G522" s="8"/>
      <c r="H522" s="8"/>
      <c r="I522" s="8"/>
      <c r="J522" s="2"/>
    </row>
    <row r="523" spans="1:10" s="1" customFormat="1" ht="13.9" customHeight="1" x14ac:dyDescent="0.4">
      <c r="A523" s="8"/>
      <c r="B523" s="8"/>
      <c r="C523" s="8"/>
      <c r="D523" s="8"/>
      <c r="E523" s="8"/>
      <c r="F523" s="8"/>
      <c r="G523" s="8"/>
      <c r="H523" s="8"/>
      <c r="I523" s="8"/>
      <c r="J523" s="2"/>
    </row>
    <row r="524" spans="1:10" s="1" customFormat="1" ht="13.9" customHeight="1" x14ac:dyDescent="0.4">
      <c r="A524" s="8"/>
      <c r="B524" s="8"/>
      <c r="C524" s="8"/>
      <c r="D524" s="8"/>
      <c r="E524" s="8"/>
      <c r="F524" s="8"/>
      <c r="G524" s="8"/>
      <c r="H524" s="8"/>
      <c r="I524" s="8"/>
      <c r="J524" s="2"/>
    </row>
    <row r="525" spans="1:10" s="1" customFormat="1" ht="13.9" customHeight="1" x14ac:dyDescent="0.4">
      <c r="A525" s="8"/>
      <c r="B525" s="8"/>
      <c r="C525" s="8"/>
      <c r="D525" s="8"/>
      <c r="E525" s="8"/>
      <c r="F525" s="8"/>
      <c r="G525" s="8"/>
      <c r="H525" s="8"/>
      <c r="I525" s="8"/>
      <c r="J525" s="2"/>
    </row>
    <row r="526" spans="1:10" s="1" customFormat="1" ht="13.9" customHeight="1" x14ac:dyDescent="0.4">
      <c r="A526" s="8"/>
      <c r="B526" s="8"/>
      <c r="C526" s="8"/>
      <c r="D526" s="8"/>
      <c r="E526" s="8"/>
      <c r="F526" s="8"/>
      <c r="G526" s="8"/>
      <c r="H526" s="8"/>
      <c r="I526" s="8"/>
      <c r="J526" s="2"/>
    </row>
    <row r="527" spans="1:10" s="1" customFormat="1" ht="13.9" customHeight="1" x14ac:dyDescent="0.4">
      <c r="A527" s="8"/>
      <c r="B527" s="8"/>
      <c r="C527" s="8"/>
      <c r="D527" s="8"/>
      <c r="E527" s="8"/>
      <c r="F527" s="8"/>
      <c r="G527" s="8"/>
      <c r="H527" s="8"/>
      <c r="I527" s="8"/>
      <c r="J527" s="2"/>
    </row>
    <row r="528" spans="1:10" s="1" customFormat="1" ht="13.9" customHeight="1" x14ac:dyDescent="0.4">
      <c r="A528" s="8"/>
      <c r="B528" s="8"/>
      <c r="C528" s="8"/>
      <c r="D528" s="8"/>
      <c r="E528" s="8"/>
      <c r="F528" s="8"/>
      <c r="G528" s="8"/>
      <c r="H528" s="8"/>
      <c r="I528" s="8"/>
      <c r="J528" s="2"/>
    </row>
    <row r="529" spans="1:10" s="1" customFormat="1" ht="13.9" customHeight="1" x14ac:dyDescent="0.4">
      <c r="A529" s="8"/>
      <c r="B529" s="8"/>
      <c r="C529" s="8"/>
      <c r="D529" s="8"/>
      <c r="E529" s="8"/>
      <c r="F529" s="8"/>
      <c r="G529" s="8"/>
      <c r="H529" s="8"/>
      <c r="I529" s="8"/>
      <c r="J529" s="2"/>
    </row>
    <row r="530" spans="1:10" s="1" customFormat="1" ht="13.9" customHeight="1" x14ac:dyDescent="0.4">
      <c r="A530" s="8"/>
      <c r="B530" s="8"/>
      <c r="C530" s="8"/>
      <c r="D530" s="8"/>
      <c r="E530" s="8"/>
      <c r="F530" s="8"/>
      <c r="G530" s="8"/>
      <c r="H530" s="8"/>
      <c r="I530" s="8"/>
      <c r="J530" s="2"/>
    </row>
    <row r="531" spans="1:10" s="1" customFormat="1" ht="13.9" customHeight="1" x14ac:dyDescent="0.4">
      <c r="A531" s="8"/>
      <c r="B531" s="8"/>
      <c r="C531" s="8"/>
      <c r="D531" s="8"/>
      <c r="E531" s="8"/>
      <c r="F531" s="8"/>
      <c r="G531" s="8"/>
      <c r="H531" s="8"/>
      <c r="I531" s="8"/>
      <c r="J531" s="2"/>
    </row>
    <row r="532" spans="1:10" s="1" customFormat="1" ht="13.9" customHeight="1" x14ac:dyDescent="0.4">
      <c r="A532" s="8"/>
      <c r="B532" s="8"/>
      <c r="C532" s="8"/>
      <c r="D532" s="8"/>
      <c r="E532" s="8"/>
      <c r="F532" s="8"/>
      <c r="G532" s="8"/>
      <c r="H532" s="8"/>
      <c r="I532" s="8"/>
      <c r="J532" s="2"/>
    </row>
    <row r="533" spans="1:10" s="1" customFormat="1" ht="13.9" customHeight="1" x14ac:dyDescent="0.4">
      <c r="A533" s="8"/>
      <c r="B533" s="8"/>
      <c r="C533" s="8"/>
      <c r="D533" s="8"/>
      <c r="E533" s="8"/>
      <c r="F533" s="8"/>
      <c r="G533" s="8"/>
      <c r="H533" s="8"/>
      <c r="I533" s="8"/>
      <c r="J533" s="2"/>
    </row>
    <row r="534" spans="1:10" s="1" customFormat="1" ht="13.9" customHeight="1" x14ac:dyDescent="0.4">
      <c r="A534" s="8"/>
      <c r="B534" s="8"/>
      <c r="C534" s="8"/>
      <c r="D534" s="8"/>
      <c r="E534" s="8"/>
      <c r="F534" s="8"/>
      <c r="G534" s="8"/>
      <c r="H534" s="8"/>
      <c r="I534" s="8"/>
      <c r="J534" s="2"/>
    </row>
    <row r="535" spans="1:10" s="1" customFormat="1" ht="13.9" customHeight="1" x14ac:dyDescent="0.4">
      <c r="A535" s="8"/>
      <c r="B535" s="8"/>
      <c r="C535" s="8"/>
      <c r="D535" s="8"/>
      <c r="E535" s="8"/>
      <c r="F535" s="8"/>
      <c r="G535" s="8"/>
      <c r="H535" s="8"/>
      <c r="I535" s="8"/>
      <c r="J535" s="2"/>
    </row>
    <row r="536" spans="1:10" s="1" customFormat="1" ht="13.9" customHeight="1" x14ac:dyDescent="0.4">
      <c r="A536" s="8"/>
      <c r="B536" s="8"/>
      <c r="C536" s="8"/>
      <c r="D536" s="8"/>
      <c r="E536" s="8"/>
      <c r="F536" s="8"/>
      <c r="G536" s="8"/>
      <c r="H536" s="8"/>
      <c r="I536" s="8"/>
      <c r="J536" s="2"/>
    </row>
    <row r="537" spans="1:10" s="1" customFormat="1" ht="13.9" customHeight="1" x14ac:dyDescent="0.4">
      <c r="A537" s="8"/>
      <c r="B537" s="8"/>
      <c r="C537" s="8"/>
      <c r="D537" s="8"/>
      <c r="E537" s="8"/>
      <c r="F537" s="8"/>
      <c r="G537" s="8"/>
      <c r="H537" s="8"/>
      <c r="I537" s="8"/>
      <c r="J537" s="2"/>
    </row>
    <row r="538" spans="1:10" s="1" customFormat="1" ht="13.9" customHeight="1" x14ac:dyDescent="0.4">
      <c r="A538" s="8"/>
      <c r="B538" s="8"/>
      <c r="C538" s="8"/>
      <c r="D538" s="8"/>
      <c r="E538" s="8"/>
      <c r="F538" s="8"/>
      <c r="G538" s="8"/>
      <c r="H538" s="8"/>
      <c r="I538" s="8"/>
      <c r="J538" s="2"/>
    </row>
    <row r="539" spans="1:10" s="1" customFormat="1" ht="13.9" customHeight="1" x14ac:dyDescent="0.4">
      <c r="A539" s="8"/>
      <c r="B539" s="8"/>
      <c r="C539" s="8"/>
      <c r="D539" s="8"/>
      <c r="E539" s="8"/>
      <c r="F539" s="8"/>
      <c r="G539" s="8"/>
      <c r="H539" s="8"/>
      <c r="I539" s="8"/>
      <c r="J539" s="2"/>
    </row>
    <row r="540" spans="1:10" s="1" customFormat="1" ht="13.9" customHeight="1" x14ac:dyDescent="0.4">
      <c r="A540" s="8"/>
      <c r="B540" s="8"/>
      <c r="C540" s="8"/>
      <c r="D540" s="8"/>
      <c r="E540" s="8"/>
      <c r="F540" s="8"/>
      <c r="G540" s="8"/>
      <c r="H540" s="8"/>
      <c r="I540" s="8"/>
      <c r="J540" s="2"/>
    </row>
    <row r="541" spans="1:10" s="1" customFormat="1" ht="13.9" customHeight="1" x14ac:dyDescent="0.4">
      <c r="A541" s="8"/>
      <c r="B541" s="8"/>
      <c r="C541" s="8"/>
      <c r="D541" s="8"/>
      <c r="E541" s="8"/>
      <c r="F541" s="8"/>
      <c r="G541" s="8"/>
      <c r="H541" s="8"/>
      <c r="I541" s="8"/>
      <c r="J541" s="2"/>
    </row>
    <row r="542" spans="1:10" s="1" customFormat="1" ht="13.9" customHeight="1" x14ac:dyDescent="0.4">
      <c r="A542" s="8"/>
      <c r="B542" s="8"/>
      <c r="C542" s="8"/>
      <c r="D542" s="8"/>
      <c r="E542" s="8"/>
      <c r="F542" s="8"/>
      <c r="G542" s="8"/>
      <c r="H542" s="8"/>
      <c r="I542" s="8"/>
      <c r="J542" s="2"/>
    </row>
    <row r="543" spans="1:10" s="1" customFormat="1" ht="13.9" customHeight="1" x14ac:dyDescent="0.4">
      <c r="A543" s="8"/>
      <c r="B543" s="8"/>
      <c r="C543" s="8"/>
      <c r="D543" s="8"/>
      <c r="E543" s="8"/>
      <c r="F543" s="8"/>
      <c r="G543" s="8"/>
      <c r="H543" s="8"/>
      <c r="I543" s="8"/>
      <c r="J543" s="2"/>
    </row>
    <row r="544" spans="1:10" s="1" customFormat="1" ht="13.9" customHeight="1" x14ac:dyDescent="0.4">
      <c r="A544" s="8"/>
      <c r="B544" s="8"/>
      <c r="C544" s="8"/>
      <c r="D544" s="8"/>
      <c r="E544" s="8"/>
      <c r="F544" s="8"/>
      <c r="G544" s="8"/>
      <c r="H544" s="8"/>
      <c r="I544" s="8"/>
      <c r="J544" s="2"/>
    </row>
    <row r="545" spans="1:10" s="1" customFormat="1" ht="13.9" customHeight="1" x14ac:dyDescent="0.4">
      <c r="A545" s="8"/>
      <c r="B545" s="8"/>
      <c r="C545" s="8"/>
      <c r="D545" s="8"/>
      <c r="E545" s="8"/>
      <c r="F545" s="8"/>
      <c r="G545" s="8"/>
      <c r="H545" s="8"/>
      <c r="I545" s="8"/>
      <c r="J545" s="2"/>
    </row>
    <row r="546" spans="1:10" s="1" customFormat="1" ht="13.9" customHeight="1" x14ac:dyDescent="0.4">
      <c r="A546" s="8"/>
      <c r="B546" s="8"/>
      <c r="C546" s="8"/>
      <c r="D546" s="8"/>
      <c r="E546" s="8"/>
      <c r="F546" s="8"/>
      <c r="G546" s="8"/>
      <c r="H546" s="8"/>
      <c r="I546" s="8"/>
      <c r="J546" s="2"/>
    </row>
    <row r="547" spans="1:10" s="1" customFormat="1" ht="13.9" customHeight="1" x14ac:dyDescent="0.4">
      <c r="A547" s="8"/>
      <c r="B547" s="8"/>
      <c r="C547" s="8"/>
      <c r="D547" s="8"/>
      <c r="E547" s="8"/>
      <c r="F547" s="8"/>
      <c r="G547" s="8"/>
      <c r="H547" s="8"/>
      <c r="I547" s="8"/>
      <c r="J547" s="2"/>
    </row>
    <row r="548" spans="1:10" s="1" customFormat="1" ht="13.9" customHeight="1" x14ac:dyDescent="0.4">
      <c r="A548" s="8"/>
      <c r="B548" s="8"/>
      <c r="C548" s="8"/>
      <c r="D548" s="8"/>
      <c r="E548" s="8"/>
      <c r="F548" s="8"/>
      <c r="G548" s="8"/>
      <c r="H548" s="8"/>
      <c r="I548" s="8"/>
      <c r="J548" s="2"/>
    </row>
    <row r="549" spans="1:10" s="1" customFormat="1" ht="13.9" customHeight="1" x14ac:dyDescent="0.4">
      <c r="A549" s="8"/>
      <c r="B549" s="8"/>
      <c r="C549" s="8"/>
      <c r="D549" s="8"/>
      <c r="E549" s="8"/>
      <c r="F549" s="8"/>
      <c r="G549" s="8"/>
      <c r="H549" s="8"/>
      <c r="I549" s="8"/>
      <c r="J549" s="2"/>
    </row>
    <row r="550" spans="1:10" s="1" customFormat="1" ht="13.9" customHeight="1" x14ac:dyDescent="0.4">
      <c r="A550" s="8"/>
      <c r="B550" s="8"/>
      <c r="C550" s="8"/>
      <c r="D550" s="8"/>
      <c r="E550" s="8"/>
      <c r="F550" s="8"/>
      <c r="G550" s="8"/>
      <c r="H550" s="8"/>
      <c r="I550" s="8"/>
      <c r="J550" s="2"/>
    </row>
    <row r="551" spans="1:10" s="1" customFormat="1" ht="13.9" customHeight="1" x14ac:dyDescent="0.4">
      <c r="A551" s="8"/>
      <c r="B551" s="8"/>
      <c r="C551" s="8"/>
      <c r="D551" s="8"/>
      <c r="E551" s="8"/>
      <c r="F551" s="8"/>
      <c r="G551" s="8"/>
      <c r="H551" s="8"/>
      <c r="I551" s="8"/>
      <c r="J551" s="2"/>
    </row>
    <row r="552" spans="1:10" s="1" customFormat="1" ht="13.9" customHeight="1" x14ac:dyDescent="0.4">
      <c r="A552" s="8"/>
      <c r="B552" s="8"/>
      <c r="C552" s="8"/>
      <c r="D552" s="8"/>
      <c r="E552" s="8"/>
      <c r="F552" s="8"/>
      <c r="G552" s="8"/>
      <c r="H552" s="8"/>
      <c r="I552" s="8"/>
      <c r="J552" s="2"/>
    </row>
    <row r="553" spans="1:10" s="1" customFormat="1" ht="13.9" customHeight="1" x14ac:dyDescent="0.4">
      <c r="A553" s="8"/>
      <c r="B553" s="8"/>
      <c r="C553" s="8"/>
      <c r="D553" s="8"/>
      <c r="E553" s="8"/>
      <c r="F553" s="8"/>
      <c r="G553" s="8"/>
      <c r="H553" s="8"/>
      <c r="I553" s="8"/>
      <c r="J553" s="2"/>
    </row>
    <row r="554" spans="1:10" s="1" customFormat="1" ht="13.9" customHeight="1" x14ac:dyDescent="0.4">
      <c r="A554" s="8"/>
      <c r="B554" s="8"/>
      <c r="C554" s="8"/>
      <c r="D554" s="8"/>
      <c r="E554" s="8"/>
      <c r="F554" s="8"/>
      <c r="G554" s="8"/>
      <c r="H554" s="8"/>
      <c r="I554" s="8"/>
      <c r="J554" s="2"/>
    </row>
    <row r="555" spans="1:10" s="1" customFormat="1" ht="13.9" customHeight="1" x14ac:dyDescent="0.4">
      <c r="A555" s="8"/>
      <c r="B555" s="8"/>
      <c r="C555" s="8"/>
      <c r="D555" s="8"/>
      <c r="E555" s="8"/>
      <c r="F555" s="8"/>
      <c r="G555" s="8"/>
      <c r="H555" s="8"/>
      <c r="I555" s="8"/>
      <c r="J555" s="2"/>
    </row>
    <row r="556" spans="1:10" s="1" customFormat="1" ht="13.9" customHeight="1" x14ac:dyDescent="0.4">
      <c r="A556" s="8"/>
      <c r="B556" s="8"/>
      <c r="C556" s="8"/>
      <c r="D556" s="8"/>
      <c r="E556" s="8"/>
      <c r="F556" s="8"/>
      <c r="G556" s="8"/>
      <c r="H556" s="8"/>
      <c r="I556" s="8"/>
      <c r="J556" s="2"/>
    </row>
    <row r="557" spans="1:10" s="1" customFormat="1" ht="13.9" customHeight="1" x14ac:dyDescent="0.4">
      <c r="A557" s="8"/>
      <c r="B557" s="8"/>
      <c r="C557" s="8"/>
      <c r="D557" s="8"/>
      <c r="E557" s="8"/>
      <c r="F557" s="8"/>
      <c r="G557" s="8"/>
      <c r="H557" s="8"/>
      <c r="I557" s="8"/>
      <c r="J557" s="2"/>
    </row>
    <row r="558" spans="1:10" s="1" customFormat="1" ht="13.9" customHeight="1" x14ac:dyDescent="0.4">
      <c r="A558" s="8"/>
      <c r="B558" s="8"/>
      <c r="C558" s="8"/>
      <c r="D558" s="8"/>
      <c r="E558" s="8"/>
      <c r="F558" s="8"/>
      <c r="G558" s="8"/>
      <c r="H558" s="8"/>
      <c r="I558" s="8"/>
      <c r="J558" s="2"/>
    </row>
    <row r="559" spans="1:10" s="1" customFormat="1" ht="13.9" customHeight="1" x14ac:dyDescent="0.4">
      <c r="A559" s="8"/>
      <c r="B559" s="8"/>
      <c r="C559" s="8"/>
      <c r="D559" s="8"/>
      <c r="E559" s="8"/>
      <c r="F559" s="8"/>
      <c r="G559" s="8"/>
      <c r="H559" s="8"/>
      <c r="I559" s="8"/>
      <c r="J559" s="2"/>
    </row>
    <row r="560" spans="1:10" s="1" customFormat="1" ht="13.9" customHeight="1" x14ac:dyDescent="0.4">
      <c r="A560" s="8"/>
      <c r="B560" s="8"/>
      <c r="C560" s="8"/>
      <c r="D560" s="8"/>
      <c r="E560" s="8"/>
      <c r="F560" s="8"/>
      <c r="G560" s="8"/>
      <c r="H560" s="8"/>
      <c r="I560" s="8"/>
      <c r="J560" s="2"/>
    </row>
    <row r="561" spans="1:10" s="1" customFormat="1" ht="13.9" customHeight="1" x14ac:dyDescent="0.4">
      <c r="A561" s="8"/>
      <c r="B561" s="8"/>
      <c r="C561" s="8"/>
      <c r="D561" s="8"/>
      <c r="E561" s="8"/>
      <c r="F561" s="8"/>
      <c r="G561" s="8"/>
      <c r="H561" s="8"/>
      <c r="I561" s="8"/>
      <c r="J561" s="2"/>
    </row>
    <row r="562" spans="1:10" s="1" customFormat="1" ht="13.9" customHeight="1" x14ac:dyDescent="0.4">
      <c r="A562" s="8"/>
      <c r="B562" s="8"/>
      <c r="C562" s="8"/>
      <c r="D562" s="8"/>
      <c r="E562" s="8"/>
      <c r="F562" s="8"/>
      <c r="G562" s="8"/>
      <c r="H562" s="8"/>
      <c r="I562" s="8"/>
      <c r="J562" s="2"/>
    </row>
    <row r="563" spans="1:10" s="1" customFormat="1" ht="13.9" customHeight="1" x14ac:dyDescent="0.4">
      <c r="A563" s="8"/>
      <c r="B563" s="8"/>
      <c r="C563" s="8"/>
      <c r="D563" s="8"/>
      <c r="E563" s="8"/>
      <c r="F563" s="8"/>
      <c r="G563" s="8"/>
      <c r="H563" s="8"/>
      <c r="I563" s="8"/>
      <c r="J563" s="2"/>
    </row>
    <row r="564" spans="1:10" s="1" customFormat="1" ht="13.9" customHeight="1" x14ac:dyDescent="0.4">
      <c r="A564" s="8"/>
      <c r="B564" s="8"/>
      <c r="C564" s="8"/>
      <c r="D564" s="8"/>
      <c r="E564" s="8"/>
      <c r="F564" s="8"/>
      <c r="G564" s="8"/>
      <c r="H564" s="8"/>
      <c r="I564" s="8"/>
      <c r="J564" s="2"/>
    </row>
    <row r="565" spans="1:10" s="1" customFormat="1" ht="13.9" customHeight="1" x14ac:dyDescent="0.4">
      <c r="A565" s="8"/>
      <c r="B565" s="8"/>
      <c r="C565" s="8"/>
      <c r="D565" s="8"/>
      <c r="E565" s="8"/>
      <c r="F565" s="8"/>
      <c r="G565" s="8"/>
      <c r="H565" s="8"/>
      <c r="I565" s="8"/>
      <c r="J565" s="2"/>
    </row>
    <row r="566" spans="1:10" s="1" customFormat="1" ht="13.9" customHeight="1" x14ac:dyDescent="0.4">
      <c r="A566" s="8"/>
      <c r="B566" s="8"/>
      <c r="C566" s="8"/>
      <c r="D566" s="8"/>
      <c r="E566" s="8"/>
      <c r="F566" s="8"/>
      <c r="G566" s="8"/>
      <c r="H566" s="8"/>
      <c r="I566" s="8"/>
      <c r="J566" s="2"/>
    </row>
    <row r="567" spans="1:10" s="1" customFormat="1" ht="13.9" customHeight="1" x14ac:dyDescent="0.4">
      <c r="A567" s="8"/>
      <c r="B567" s="8"/>
      <c r="C567" s="8"/>
      <c r="D567" s="8"/>
      <c r="E567" s="8"/>
      <c r="F567" s="8"/>
      <c r="G567" s="8"/>
      <c r="H567" s="8"/>
      <c r="I567" s="8"/>
      <c r="J567" s="2"/>
    </row>
    <row r="568" spans="1:10" s="1" customFormat="1" ht="13.9" customHeight="1" x14ac:dyDescent="0.4">
      <c r="A568" s="8"/>
      <c r="B568" s="8"/>
      <c r="C568" s="8"/>
      <c r="D568" s="8"/>
      <c r="E568" s="8"/>
      <c r="F568" s="8"/>
      <c r="G568" s="8"/>
      <c r="H568" s="8"/>
      <c r="I568" s="8"/>
      <c r="J568" s="2"/>
    </row>
    <row r="569" spans="1:10" s="1" customFormat="1" ht="13.9" customHeight="1" x14ac:dyDescent="0.4">
      <c r="A569" s="8"/>
      <c r="B569" s="8"/>
      <c r="C569" s="8"/>
      <c r="D569" s="8"/>
      <c r="E569" s="8"/>
      <c r="F569" s="8"/>
      <c r="G569" s="8"/>
      <c r="H569" s="8"/>
      <c r="I569" s="8"/>
      <c r="J569" s="2"/>
    </row>
    <row r="570" spans="1:10" s="1" customFormat="1" ht="13.9" customHeight="1" x14ac:dyDescent="0.4">
      <c r="A570" s="8"/>
      <c r="B570" s="8"/>
      <c r="C570" s="8"/>
      <c r="D570" s="8"/>
      <c r="E570" s="8"/>
      <c r="F570" s="8"/>
      <c r="G570" s="8"/>
      <c r="H570" s="8"/>
      <c r="I570" s="8"/>
      <c r="J570" s="2"/>
    </row>
    <row r="571" spans="1:10" s="1" customFormat="1" ht="13.9" customHeight="1" x14ac:dyDescent="0.4">
      <c r="A571" s="8"/>
      <c r="B571" s="8"/>
      <c r="C571" s="8"/>
      <c r="D571" s="8"/>
      <c r="E571" s="8"/>
      <c r="F571" s="8"/>
      <c r="G571" s="8"/>
      <c r="H571" s="8"/>
      <c r="I571" s="8"/>
      <c r="J571" s="2"/>
    </row>
    <row r="572" spans="1:10" s="1" customFormat="1" ht="13.9" customHeight="1" x14ac:dyDescent="0.4">
      <c r="A572" s="8"/>
      <c r="B572" s="8"/>
      <c r="C572" s="8"/>
      <c r="D572" s="8"/>
      <c r="E572" s="8"/>
      <c r="F572" s="8"/>
      <c r="G572" s="8"/>
      <c r="H572" s="8"/>
      <c r="I572" s="8"/>
      <c r="J572" s="2"/>
    </row>
    <row r="573" spans="1:10" s="1" customFormat="1" ht="13.9" customHeight="1" x14ac:dyDescent="0.4">
      <c r="A573" s="8"/>
      <c r="B573" s="8"/>
      <c r="C573" s="8"/>
      <c r="D573" s="8"/>
      <c r="E573" s="8"/>
      <c r="F573" s="8"/>
      <c r="G573" s="8"/>
      <c r="H573" s="8"/>
      <c r="I573" s="8"/>
      <c r="J573" s="2"/>
    </row>
    <row r="574" spans="1:10" s="1" customFormat="1" ht="13.9" customHeight="1" x14ac:dyDescent="0.4">
      <c r="A574" s="8"/>
      <c r="B574" s="8"/>
      <c r="C574" s="8"/>
      <c r="D574" s="8"/>
      <c r="E574" s="8"/>
      <c r="F574" s="8"/>
      <c r="G574" s="8"/>
      <c r="H574" s="8"/>
      <c r="I574" s="8"/>
      <c r="J574" s="2"/>
    </row>
    <row r="575" spans="1:10" s="1" customFormat="1" ht="13.9" customHeight="1" x14ac:dyDescent="0.4">
      <c r="A575" s="8"/>
      <c r="B575" s="8"/>
      <c r="C575" s="8"/>
      <c r="D575" s="8"/>
      <c r="E575" s="8"/>
      <c r="F575" s="8"/>
      <c r="G575" s="8"/>
      <c r="H575" s="8"/>
      <c r="I575" s="8"/>
      <c r="J575" s="2"/>
    </row>
    <row r="576" spans="1:10" s="1" customFormat="1" ht="13.9" customHeight="1" x14ac:dyDescent="0.4">
      <c r="A576" s="8"/>
      <c r="B576" s="8"/>
      <c r="C576" s="8"/>
      <c r="D576" s="8"/>
      <c r="E576" s="8"/>
      <c r="F576" s="8"/>
      <c r="G576" s="8"/>
      <c r="H576" s="8"/>
      <c r="I576" s="8"/>
      <c r="J576" s="2"/>
    </row>
    <row r="577" spans="1:10" s="1" customFormat="1" ht="13.9" customHeight="1" x14ac:dyDescent="0.4">
      <c r="A577" s="8"/>
      <c r="B577" s="8"/>
      <c r="C577" s="8"/>
      <c r="D577" s="8"/>
      <c r="E577" s="8"/>
      <c r="F577" s="8"/>
      <c r="G577" s="8"/>
      <c r="H577" s="8"/>
      <c r="I577" s="8"/>
      <c r="J577" s="2"/>
    </row>
    <row r="578" spans="1:10" s="1" customFormat="1" ht="13.9" customHeight="1" x14ac:dyDescent="0.4">
      <c r="A578" s="8"/>
      <c r="B578" s="8"/>
      <c r="C578" s="8"/>
      <c r="D578" s="8"/>
      <c r="E578" s="8"/>
      <c r="F578" s="8"/>
      <c r="G578" s="8"/>
      <c r="H578" s="8"/>
      <c r="I578" s="8"/>
      <c r="J578" s="2"/>
    </row>
    <row r="579" spans="1:10" s="1" customFormat="1" ht="13.9" customHeight="1" x14ac:dyDescent="0.4">
      <c r="A579" s="8"/>
      <c r="B579" s="8"/>
      <c r="C579" s="8"/>
      <c r="D579" s="8"/>
      <c r="E579" s="8"/>
      <c r="F579" s="8"/>
      <c r="G579" s="8"/>
      <c r="H579" s="8"/>
      <c r="I579" s="8"/>
      <c r="J579" s="2"/>
    </row>
    <row r="580" spans="1:10" s="1" customFormat="1" ht="13.9" customHeight="1" x14ac:dyDescent="0.4">
      <c r="A580" s="8"/>
      <c r="B580" s="8"/>
      <c r="C580" s="8"/>
      <c r="D580" s="8"/>
      <c r="E580" s="8"/>
      <c r="F580" s="8"/>
      <c r="G580" s="8"/>
      <c r="H580" s="8"/>
      <c r="I580" s="8"/>
      <c r="J580" s="2"/>
    </row>
    <row r="581" spans="1:10" s="1" customFormat="1" ht="13.9" customHeight="1" x14ac:dyDescent="0.4">
      <c r="A581" s="8"/>
      <c r="B581" s="8"/>
      <c r="C581" s="8"/>
      <c r="D581" s="8"/>
      <c r="E581" s="8"/>
      <c r="F581" s="8"/>
      <c r="G581" s="8"/>
      <c r="H581" s="8"/>
      <c r="I581" s="8"/>
      <c r="J581" s="2"/>
    </row>
    <row r="582" spans="1:10" s="1" customFormat="1" ht="13.9" customHeight="1" x14ac:dyDescent="0.4">
      <c r="A582" s="8"/>
      <c r="B582" s="8"/>
      <c r="C582" s="8"/>
      <c r="D582" s="8"/>
      <c r="E582" s="8"/>
      <c r="F582" s="8"/>
      <c r="G582" s="8"/>
      <c r="H582" s="8"/>
      <c r="I582" s="8"/>
      <c r="J582" s="2"/>
    </row>
    <row r="583" spans="1:10" s="1" customFormat="1" ht="13.9" customHeight="1" x14ac:dyDescent="0.4">
      <c r="A583" s="8"/>
      <c r="B583" s="8"/>
      <c r="C583" s="8"/>
      <c r="D583" s="8"/>
      <c r="E583" s="8"/>
      <c r="F583" s="8"/>
      <c r="G583" s="8"/>
      <c r="H583" s="8"/>
      <c r="I583" s="8"/>
      <c r="J583" s="2"/>
    </row>
    <row r="584" spans="1:10" s="1" customFormat="1" ht="13.9" customHeight="1" x14ac:dyDescent="0.4">
      <c r="A584" s="8"/>
      <c r="B584" s="8"/>
      <c r="C584" s="8"/>
      <c r="D584" s="8"/>
      <c r="E584" s="8"/>
      <c r="F584" s="8"/>
      <c r="G584" s="8"/>
      <c r="H584" s="8"/>
      <c r="I584" s="8"/>
      <c r="J584" s="2"/>
    </row>
    <row r="585" spans="1:10" s="1" customFormat="1" ht="13.9" customHeight="1" x14ac:dyDescent="0.4">
      <c r="A585" s="8"/>
      <c r="B585" s="8"/>
      <c r="C585" s="8"/>
      <c r="D585" s="8"/>
      <c r="E585" s="8"/>
      <c r="F585" s="8"/>
      <c r="G585" s="8"/>
      <c r="H585" s="8"/>
      <c r="I585" s="8"/>
      <c r="J585" s="2"/>
    </row>
    <row r="586" spans="1:10" s="1" customFormat="1" ht="13.9" customHeight="1" x14ac:dyDescent="0.4">
      <c r="A586" s="8"/>
      <c r="B586" s="8"/>
      <c r="C586" s="8"/>
      <c r="D586" s="8"/>
      <c r="E586" s="8"/>
      <c r="F586" s="8"/>
      <c r="G586" s="8"/>
      <c r="H586" s="8"/>
      <c r="I586" s="8"/>
      <c r="J586" s="2"/>
    </row>
    <row r="587" spans="1:10" s="1" customFormat="1" ht="13.9" customHeight="1" x14ac:dyDescent="0.4">
      <c r="A587" s="8"/>
      <c r="B587" s="8"/>
      <c r="C587" s="8"/>
      <c r="D587" s="8"/>
      <c r="E587" s="8"/>
      <c r="F587" s="8"/>
      <c r="G587" s="8"/>
      <c r="H587" s="8"/>
      <c r="I587" s="8"/>
      <c r="J587" s="2"/>
    </row>
    <row r="588" spans="1:10" s="1" customFormat="1" ht="13.9" customHeight="1" x14ac:dyDescent="0.4">
      <c r="A588" s="8"/>
      <c r="B588" s="8"/>
      <c r="C588" s="8"/>
      <c r="D588" s="8"/>
      <c r="E588" s="8"/>
      <c r="F588" s="8"/>
      <c r="G588" s="8"/>
      <c r="H588" s="8"/>
      <c r="I588" s="8"/>
      <c r="J588" s="2"/>
    </row>
    <row r="589" spans="1:10" s="1" customFormat="1" ht="13.9" customHeight="1" x14ac:dyDescent="0.4">
      <c r="A589" s="8"/>
      <c r="B589" s="8"/>
      <c r="C589" s="8"/>
      <c r="D589" s="8"/>
      <c r="E589" s="8"/>
      <c r="F589" s="8"/>
      <c r="G589" s="8"/>
      <c r="H589" s="8"/>
      <c r="I589" s="8"/>
      <c r="J589" s="2"/>
    </row>
    <row r="590" spans="1:10" s="1" customFormat="1" ht="13.9" customHeight="1" x14ac:dyDescent="0.4">
      <c r="A590" s="8"/>
      <c r="B590" s="8"/>
      <c r="C590" s="8"/>
      <c r="D590" s="8"/>
      <c r="E590" s="8"/>
      <c r="F590" s="8"/>
      <c r="G590" s="8"/>
      <c r="H590" s="8"/>
      <c r="I590" s="8"/>
      <c r="J590" s="2"/>
    </row>
    <row r="591" spans="1:10" s="1" customFormat="1" ht="13.9" customHeight="1" x14ac:dyDescent="0.4">
      <c r="A591" s="8"/>
      <c r="B591" s="8"/>
      <c r="C591" s="8"/>
      <c r="D591" s="8"/>
      <c r="E591" s="8"/>
      <c r="F591" s="8"/>
      <c r="G591" s="8"/>
      <c r="H591" s="8"/>
      <c r="I591" s="8"/>
      <c r="J591" s="2"/>
    </row>
    <row r="592" spans="1:10" s="1" customFormat="1" ht="13.9" customHeight="1" x14ac:dyDescent="0.4">
      <c r="A592" s="8"/>
      <c r="B592" s="8"/>
      <c r="C592" s="8"/>
      <c r="D592" s="8"/>
      <c r="E592" s="8"/>
      <c r="F592" s="8"/>
      <c r="G592" s="8"/>
      <c r="H592" s="8"/>
      <c r="I592" s="8"/>
      <c r="J592" s="2"/>
    </row>
    <row r="593" spans="1:10" s="1" customFormat="1" ht="13.9" customHeight="1" x14ac:dyDescent="0.4">
      <c r="A593" s="8"/>
      <c r="B593" s="8"/>
      <c r="C593" s="8"/>
      <c r="D593" s="8"/>
      <c r="E593" s="8"/>
      <c r="F593" s="8"/>
      <c r="G593" s="8"/>
      <c r="H593" s="8"/>
      <c r="I593" s="8"/>
      <c r="J593" s="2"/>
    </row>
    <row r="594" spans="1:10" s="1" customFormat="1" ht="13.9" customHeight="1" x14ac:dyDescent="0.4">
      <c r="A594" s="8"/>
      <c r="B594" s="8"/>
      <c r="C594" s="8"/>
      <c r="D594" s="8"/>
      <c r="E594" s="8"/>
      <c r="F594" s="8"/>
      <c r="G594" s="8"/>
      <c r="H594" s="8"/>
      <c r="I594" s="8"/>
      <c r="J594" s="2"/>
    </row>
    <row r="595" spans="1:10" s="1" customFormat="1" ht="13.9" customHeight="1" x14ac:dyDescent="0.4">
      <c r="A595" s="8"/>
      <c r="B595" s="8"/>
      <c r="C595" s="8"/>
      <c r="D595" s="8"/>
      <c r="E595" s="8"/>
      <c r="F595" s="8"/>
      <c r="G595" s="8"/>
      <c r="H595" s="8"/>
      <c r="I595" s="8"/>
      <c r="J595" s="2"/>
    </row>
    <row r="596" spans="1:10" s="1" customFormat="1" ht="13.9" customHeight="1" x14ac:dyDescent="0.4">
      <c r="A596" s="8"/>
      <c r="B596" s="8"/>
      <c r="C596" s="8"/>
      <c r="D596" s="8"/>
      <c r="E596" s="8"/>
      <c r="F596" s="8"/>
      <c r="G596" s="8"/>
      <c r="H596" s="8"/>
      <c r="I596" s="8"/>
      <c r="J596" s="2"/>
    </row>
    <row r="597" spans="1:10" s="1" customFormat="1" ht="13.9" customHeight="1" x14ac:dyDescent="0.4">
      <c r="A597" s="8"/>
      <c r="B597" s="8"/>
      <c r="C597" s="8"/>
      <c r="D597" s="8"/>
      <c r="E597" s="8"/>
      <c r="F597" s="8"/>
      <c r="G597" s="8"/>
      <c r="H597" s="8"/>
      <c r="I597" s="8"/>
      <c r="J597" s="2"/>
    </row>
    <row r="598" spans="1:10" s="1" customFormat="1" ht="13.9" customHeight="1" x14ac:dyDescent="0.4">
      <c r="A598" s="8"/>
      <c r="B598" s="8"/>
      <c r="C598" s="8"/>
      <c r="D598" s="8"/>
      <c r="E598" s="8"/>
      <c r="F598" s="8"/>
      <c r="G598" s="8"/>
      <c r="H598" s="8"/>
      <c r="I598" s="8"/>
      <c r="J598" s="2"/>
    </row>
    <row r="599" spans="1:10" s="1" customFormat="1" ht="13.9" customHeight="1" x14ac:dyDescent="0.4">
      <c r="A599" s="8"/>
      <c r="B599" s="8"/>
      <c r="C599" s="8"/>
      <c r="D599" s="8"/>
      <c r="E599" s="8"/>
      <c r="F599" s="8"/>
      <c r="G599" s="8"/>
      <c r="H599" s="8"/>
      <c r="I599" s="8"/>
      <c r="J599" s="2"/>
    </row>
    <row r="600" spans="1:10" s="1" customFormat="1" ht="13.9" customHeight="1" x14ac:dyDescent="0.4">
      <c r="A600" s="8"/>
      <c r="B600" s="8"/>
      <c r="C600" s="8"/>
      <c r="D600" s="8"/>
      <c r="E600" s="8"/>
      <c r="F600" s="8"/>
      <c r="G600" s="8"/>
      <c r="H600" s="8"/>
      <c r="I600" s="8"/>
      <c r="J600" s="2"/>
    </row>
    <row r="601" spans="1:10" s="1" customFormat="1" ht="13.9" customHeight="1" x14ac:dyDescent="0.4">
      <c r="A601" s="8"/>
      <c r="B601" s="8"/>
      <c r="C601" s="8"/>
      <c r="D601" s="8"/>
      <c r="E601" s="8"/>
      <c r="F601" s="8"/>
      <c r="G601" s="8"/>
      <c r="H601" s="8"/>
      <c r="I601" s="8"/>
      <c r="J601" s="2"/>
    </row>
    <row r="602" spans="1:10" s="1" customFormat="1" ht="13.9" customHeight="1" x14ac:dyDescent="0.4">
      <c r="A602" s="8"/>
      <c r="B602" s="8"/>
      <c r="C602" s="8"/>
      <c r="D602" s="8"/>
      <c r="E602" s="8"/>
      <c r="F602" s="8"/>
      <c r="G602" s="8"/>
      <c r="H602" s="8"/>
      <c r="I602" s="8"/>
      <c r="J602" s="2"/>
    </row>
    <row r="603" spans="1:10" s="1" customFormat="1" ht="13.9" customHeight="1" x14ac:dyDescent="0.4">
      <c r="A603" s="8"/>
      <c r="B603" s="8"/>
      <c r="C603" s="8"/>
      <c r="D603" s="8"/>
      <c r="E603" s="8"/>
      <c r="F603" s="8"/>
      <c r="G603" s="8"/>
      <c r="H603" s="8"/>
      <c r="I603" s="8"/>
      <c r="J603" s="2"/>
    </row>
    <row r="604" spans="1:10" s="1" customFormat="1" ht="13.9" customHeight="1" x14ac:dyDescent="0.4">
      <c r="A604" s="8"/>
      <c r="B604" s="8"/>
      <c r="C604" s="8"/>
      <c r="D604" s="8"/>
      <c r="E604" s="8"/>
      <c r="F604" s="8"/>
      <c r="G604" s="8"/>
      <c r="H604" s="8"/>
      <c r="I604" s="8"/>
      <c r="J604" s="2"/>
    </row>
    <row r="605" spans="1:10" s="1" customFormat="1" ht="13.9" customHeight="1" x14ac:dyDescent="0.4">
      <c r="A605" s="8"/>
      <c r="B605" s="8"/>
      <c r="C605" s="8"/>
      <c r="D605" s="8"/>
      <c r="E605" s="8"/>
      <c r="F605" s="8"/>
      <c r="G605" s="8"/>
      <c r="H605" s="8"/>
      <c r="I605" s="8"/>
      <c r="J605" s="2"/>
    </row>
    <row r="606" spans="1:10" s="1" customFormat="1" ht="13.9" customHeight="1" x14ac:dyDescent="0.4">
      <c r="A606" s="8"/>
      <c r="B606" s="8"/>
      <c r="C606" s="8"/>
      <c r="D606" s="8"/>
      <c r="E606" s="8"/>
      <c r="F606" s="8"/>
      <c r="G606" s="8"/>
      <c r="H606" s="8"/>
      <c r="I606" s="8"/>
      <c r="J606" s="2"/>
    </row>
    <row r="607" spans="1:10" s="1" customFormat="1" ht="13.9" customHeight="1" x14ac:dyDescent="0.4">
      <c r="A607" s="8"/>
      <c r="B607" s="8"/>
      <c r="C607" s="8"/>
      <c r="D607" s="8"/>
      <c r="E607" s="8"/>
      <c r="F607" s="8"/>
      <c r="G607" s="8"/>
      <c r="H607" s="8"/>
      <c r="I607" s="8"/>
      <c r="J607" s="2"/>
    </row>
    <row r="608" spans="1:10" s="1" customFormat="1" ht="13.9" customHeight="1" x14ac:dyDescent="0.4">
      <c r="A608" s="8"/>
      <c r="B608" s="8"/>
      <c r="C608" s="8"/>
      <c r="D608" s="8"/>
      <c r="E608" s="8"/>
      <c r="F608" s="8"/>
      <c r="G608" s="8"/>
      <c r="H608" s="8"/>
      <c r="I608" s="8"/>
      <c r="J608" s="2"/>
    </row>
    <row r="609" spans="1:10" s="1" customFormat="1" ht="13.9" customHeight="1" x14ac:dyDescent="0.4">
      <c r="A609" s="8"/>
      <c r="B609" s="8"/>
      <c r="C609" s="8"/>
      <c r="D609" s="8"/>
      <c r="E609" s="8"/>
      <c r="F609" s="8"/>
      <c r="G609" s="8"/>
      <c r="H609" s="8"/>
      <c r="I609" s="8"/>
      <c r="J609" s="2"/>
    </row>
    <row r="610" spans="1:10" s="1" customFormat="1" ht="13.9" customHeight="1" x14ac:dyDescent="0.4">
      <c r="A610" s="8"/>
      <c r="B610" s="8"/>
      <c r="C610" s="8"/>
      <c r="D610" s="8"/>
      <c r="E610" s="8"/>
      <c r="F610" s="8"/>
      <c r="G610" s="8"/>
      <c r="H610" s="8"/>
      <c r="I610" s="8"/>
      <c r="J610" s="2"/>
    </row>
    <row r="611" spans="1:10" s="1" customFormat="1" ht="13.9" customHeight="1" x14ac:dyDescent="0.4">
      <c r="A611" s="8"/>
      <c r="B611" s="8"/>
      <c r="C611" s="8"/>
      <c r="D611" s="8"/>
      <c r="E611" s="8"/>
      <c r="F611" s="8"/>
      <c r="G611" s="8"/>
      <c r="H611" s="8"/>
      <c r="I611" s="8"/>
      <c r="J611" s="2"/>
    </row>
    <row r="612" spans="1:10" s="1" customFormat="1" ht="13.9" customHeight="1" x14ac:dyDescent="0.4">
      <c r="A612" s="8"/>
      <c r="B612" s="8"/>
      <c r="C612" s="8"/>
      <c r="D612" s="8"/>
      <c r="E612" s="8"/>
      <c r="F612" s="8"/>
      <c r="G612" s="8"/>
      <c r="H612" s="8"/>
      <c r="I612" s="8"/>
      <c r="J612" s="2"/>
    </row>
    <row r="613" spans="1:10" s="1" customFormat="1" ht="13.9" customHeight="1" x14ac:dyDescent="0.4">
      <c r="A613" s="8"/>
      <c r="B613" s="8"/>
      <c r="C613" s="8"/>
      <c r="D613" s="8"/>
      <c r="E613" s="8"/>
      <c r="F613" s="8"/>
      <c r="G613" s="8"/>
      <c r="H613" s="8"/>
      <c r="I613" s="8"/>
      <c r="J613" s="2"/>
    </row>
    <row r="614" spans="1:10" s="1" customFormat="1" ht="13.9" customHeight="1" x14ac:dyDescent="0.4">
      <c r="A614" s="8"/>
      <c r="B614" s="8"/>
      <c r="C614" s="8"/>
      <c r="D614" s="8"/>
      <c r="E614" s="8"/>
      <c r="F614" s="8"/>
      <c r="G614" s="8"/>
      <c r="H614" s="8"/>
      <c r="I614" s="8"/>
      <c r="J614" s="2"/>
    </row>
    <row r="615" spans="1:10" s="1" customFormat="1" ht="13.9" customHeight="1" x14ac:dyDescent="0.4">
      <c r="A615" s="8"/>
      <c r="B615" s="8"/>
      <c r="C615" s="8"/>
      <c r="D615" s="8"/>
      <c r="E615" s="8"/>
      <c r="F615" s="8"/>
      <c r="G615" s="8"/>
      <c r="H615" s="8"/>
      <c r="I615" s="8"/>
      <c r="J615" s="2"/>
    </row>
    <row r="616" spans="1:10" s="1" customFormat="1" ht="13.9" customHeight="1" x14ac:dyDescent="0.4">
      <c r="A616" s="8"/>
      <c r="B616" s="8"/>
      <c r="C616" s="8"/>
      <c r="D616" s="8"/>
      <c r="E616" s="8"/>
      <c r="F616" s="8"/>
      <c r="G616" s="8"/>
      <c r="H616" s="8"/>
      <c r="I616" s="8"/>
      <c r="J616" s="2"/>
    </row>
    <row r="617" spans="1:10" s="1" customFormat="1" ht="13.9" customHeight="1" x14ac:dyDescent="0.4">
      <c r="A617" s="8"/>
      <c r="B617" s="8"/>
      <c r="C617" s="8"/>
      <c r="D617" s="8"/>
      <c r="E617" s="8"/>
      <c r="F617" s="8"/>
      <c r="G617" s="8"/>
      <c r="H617" s="8"/>
      <c r="I617" s="8"/>
      <c r="J617" s="2"/>
    </row>
    <row r="618" spans="1:10" s="1" customFormat="1" ht="13.9" customHeight="1" x14ac:dyDescent="0.4">
      <c r="A618" s="8"/>
      <c r="B618" s="8"/>
      <c r="C618" s="8"/>
      <c r="D618" s="8"/>
      <c r="E618" s="8"/>
      <c r="F618" s="8"/>
      <c r="G618" s="8"/>
      <c r="H618" s="8"/>
      <c r="I618" s="8"/>
      <c r="J618" s="2"/>
    </row>
    <row r="619" spans="1:10" s="1" customFormat="1" ht="13.9" customHeight="1" x14ac:dyDescent="0.4">
      <c r="A619" s="8"/>
      <c r="B619" s="8"/>
      <c r="C619" s="8"/>
      <c r="D619" s="8"/>
      <c r="E619" s="8"/>
      <c r="F619" s="8"/>
      <c r="G619" s="8"/>
      <c r="H619" s="8"/>
      <c r="I619" s="8"/>
      <c r="J619" s="2"/>
    </row>
    <row r="620" spans="1:10" s="1" customFormat="1" ht="13.9" customHeight="1" x14ac:dyDescent="0.4">
      <c r="A620" s="8"/>
      <c r="B620" s="8"/>
      <c r="C620" s="8"/>
      <c r="D620" s="8"/>
      <c r="E620" s="8"/>
      <c r="F620" s="8"/>
      <c r="G620" s="8"/>
      <c r="H620" s="8"/>
      <c r="I620" s="8"/>
      <c r="J620" s="2"/>
    </row>
    <row r="621" spans="1:10" s="1" customFormat="1" ht="13.9" customHeight="1" x14ac:dyDescent="0.4">
      <c r="A621" s="8"/>
      <c r="B621" s="8"/>
      <c r="C621" s="8"/>
      <c r="D621" s="8"/>
      <c r="E621" s="8"/>
      <c r="F621" s="8"/>
      <c r="G621" s="8"/>
      <c r="H621" s="8"/>
      <c r="I621" s="8"/>
      <c r="J621" s="2"/>
    </row>
    <row r="622" spans="1:10" s="1" customFormat="1" ht="13.9" customHeight="1" x14ac:dyDescent="0.4">
      <c r="A622" s="8"/>
      <c r="B622" s="8"/>
      <c r="C622" s="8"/>
      <c r="D622" s="8"/>
      <c r="E622" s="8"/>
      <c r="F622" s="8"/>
      <c r="G622" s="8"/>
      <c r="H622" s="8"/>
      <c r="I622" s="8"/>
      <c r="J622" s="2"/>
    </row>
    <row r="623" spans="1:10" s="1" customFormat="1" ht="13.9" customHeight="1" x14ac:dyDescent="0.4">
      <c r="A623" s="8"/>
      <c r="B623" s="8"/>
      <c r="C623" s="8"/>
      <c r="D623" s="8"/>
      <c r="E623" s="8"/>
      <c r="F623" s="8"/>
      <c r="G623" s="8"/>
      <c r="H623" s="8"/>
      <c r="I623" s="8"/>
      <c r="J623" s="2"/>
    </row>
    <row r="624" spans="1:10" s="1" customFormat="1" ht="13.9" customHeight="1" x14ac:dyDescent="0.4">
      <c r="A624" s="8"/>
      <c r="B624" s="8"/>
      <c r="C624" s="8"/>
      <c r="D624" s="8"/>
      <c r="E624" s="8"/>
      <c r="F624" s="8"/>
      <c r="G624" s="8"/>
      <c r="H624" s="8"/>
      <c r="I624" s="8"/>
      <c r="J624" s="2"/>
    </row>
    <row r="625" spans="1:10" s="1" customFormat="1" ht="13.9" customHeight="1" x14ac:dyDescent="0.4">
      <c r="A625" s="8"/>
      <c r="B625" s="8"/>
      <c r="C625" s="8"/>
      <c r="D625" s="8"/>
      <c r="E625" s="8"/>
      <c r="F625" s="8"/>
      <c r="G625" s="8"/>
      <c r="H625" s="8"/>
      <c r="I625" s="8"/>
      <c r="J625" s="2"/>
    </row>
    <row r="626" spans="1:10" s="1" customFormat="1" ht="13.9" customHeight="1" x14ac:dyDescent="0.4">
      <c r="A626" s="8"/>
      <c r="B626" s="8"/>
      <c r="C626" s="8"/>
      <c r="D626" s="8"/>
      <c r="E626" s="8"/>
      <c r="F626" s="8"/>
      <c r="G626" s="8"/>
      <c r="H626" s="8"/>
      <c r="I626" s="8"/>
      <c r="J626" s="2"/>
    </row>
    <row r="627" spans="1:10" s="1" customFormat="1" ht="13.9" customHeight="1" x14ac:dyDescent="0.4">
      <c r="A627" s="8"/>
      <c r="B627" s="8"/>
      <c r="C627" s="8"/>
      <c r="D627" s="8"/>
      <c r="E627" s="8"/>
      <c r="F627" s="8"/>
      <c r="G627" s="8"/>
      <c r="H627" s="8"/>
      <c r="I627" s="8"/>
      <c r="J627" s="2"/>
    </row>
    <row r="628" spans="1:10" s="1" customFormat="1" ht="13.9" customHeight="1" x14ac:dyDescent="0.4">
      <c r="A628" s="8"/>
      <c r="B628" s="8"/>
      <c r="C628" s="8"/>
      <c r="D628" s="8"/>
      <c r="E628" s="8"/>
      <c r="F628" s="8"/>
      <c r="G628" s="8"/>
      <c r="H628" s="8"/>
      <c r="I628" s="8"/>
      <c r="J628" s="2"/>
    </row>
    <row r="629" spans="1:10" s="1" customFormat="1" ht="13.9" customHeight="1" x14ac:dyDescent="0.4">
      <c r="A629" s="8"/>
      <c r="B629" s="8"/>
      <c r="C629" s="8"/>
      <c r="D629" s="8"/>
      <c r="E629" s="8"/>
      <c r="F629" s="8"/>
      <c r="G629" s="8"/>
      <c r="H629" s="8"/>
      <c r="I629" s="8"/>
      <c r="J629" s="2"/>
    </row>
    <row r="630" spans="1:10" s="1" customFormat="1" ht="13.9" customHeight="1" x14ac:dyDescent="0.4">
      <c r="A630" s="8"/>
      <c r="B630" s="8"/>
      <c r="C630" s="8"/>
      <c r="D630" s="8"/>
      <c r="E630" s="8"/>
      <c r="F630" s="8"/>
      <c r="G630" s="8"/>
      <c r="H630" s="8"/>
      <c r="I630" s="8"/>
      <c r="J630" s="2"/>
    </row>
    <row r="631" spans="1:10" s="1" customFormat="1" ht="13.9" customHeight="1" x14ac:dyDescent="0.4">
      <c r="A631" s="8"/>
      <c r="B631" s="8"/>
      <c r="C631" s="8"/>
      <c r="D631" s="8"/>
      <c r="E631" s="8"/>
      <c r="F631" s="8"/>
      <c r="G631" s="8"/>
      <c r="H631" s="8"/>
      <c r="I631" s="8"/>
      <c r="J631" s="2"/>
    </row>
    <row r="632" spans="1:10" s="1" customFormat="1" ht="13.9" customHeight="1" x14ac:dyDescent="0.4">
      <c r="A632" s="8"/>
      <c r="B632" s="8"/>
      <c r="C632" s="8"/>
      <c r="D632" s="8"/>
      <c r="E632" s="8"/>
      <c r="F632" s="8"/>
      <c r="G632" s="8"/>
      <c r="H632" s="8"/>
      <c r="I632" s="8"/>
      <c r="J632" s="2"/>
    </row>
    <row r="633" spans="1:10" s="1" customFormat="1" ht="13.9" customHeight="1" x14ac:dyDescent="0.4">
      <c r="A633" s="8"/>
      <c r="B633" s="8"/>
      <c r="C633" s="8"/>
      <c r="D633" s="8"/>
      <c r="E633" s="8"/>
      <c r="F633" s="8"/>
      <c r="G633" s="8"/>
      <c r="H633" s="8"/>
      <c r="I633" s="8"/>
      <c r="J633" s="2"/>
    </row>
    <row r="634" spans="1:10" s="1" customFormat="1" ht="13.9" customHeight="1" x14ac:dyDescent="0.4">
      <c r="A634" s="8"/>
      <c r="B634" s="8"/>
      <c r="C634" s="8"/>
      <c r="D634" s="8"/>
      <c r="E634" s="8"/>
      <c r="F634" s="8"/>
      <c r="G634" s="8"/>
      <c r="H634" s="8"/>
      <c r="I634" s="8"/>
      <c r="J634" s="2"/>
    </row>
    <row r="635" spans="1:10" s="1" customFormat="1" ht="13.9" customHeight="1" x14ac:dyDescent="0.4">
      <c r="A635" s="8"/>
      <c r="B635" s="8"/>
      <c r="C635" s="8"/>
      <c r="D635" s="8"/>
      <c r="E635" s="8"/>
      <c r="F635" s="8"/>
      <c r="G635" s="8"/>
      <c r="H635" s="8"/>
      <c r="I635" s="8"/>
      <c r="J635" s="2"/>
    </row>
    <row r="636" spans="1:10" s="1" customFormat="1" ht="13.9" customHeight="1" x14ac:dyDescent="0.4">
      <c r="A636" s="8"/>
      <c r="B636" s="8"/>
      <c r="C636" s="8"/>
      <c r="D636" s="8"/>
      <c r="E636" s="8"/>
      <c r="F636" s="8"/>
      <c r="G636" s="8"/>
      <c r="H636" s="8"/>
      <c r="I636" s="8"/>
      <c r="J636" s="2"/>
    </row>
    <row r="637" spans="1:10" s="1" customFormat="1" ht="13.9" customHeight="1" x14ac:dyDescent="0.4">
      <c r="A637" s="8"/>
      <c r="B637" s="8"/>
      <c r="C637" s="8"/>
      <c r="D637" s="8"/>
      <c r="E637" s="8"/>
      <c r="F637" s="8"/>
      <c r="G637" s="8"/>
      <c r="H637" s="8"/>
      <c r="I637" s="8"/>
      <c r="J637" s="2"/>
    </row>
    <row r="638" spans="1:10" s="1" customFormat="1" ht="13.9" customHeight="1" x14ac:dyDescent="0.4">
      <c r="A638" s="8"/>
      <c r="B638" s="8"/>
      <c r="C638" s="8"/>
      <c r="D638" s="8"/>
      <c r="E638" s="8"/>
      <c r="F638" s="8"/>
      <c r="G638" s="8"/>
      <c r="H638" s="8"/>
      <c r="I638" s="8"/>
      <c r="J638" s="2"/>
    </row>
    <row r="639" spans="1:10" s="1" customFormat="1" ht="13.9" customHeight="1" x14ac:dyDescent="0.4">
      <c r="A639" s="8"/>
      <c r="B639" s="8"/>
      <c r="C639" s="8"/>
      <c r="D639" s="8"/>
      <c r="E639" s="8"/>
      <c r="F639" s="8"/>
      <c r="G639" s="8"/>
      <c r="H639" s="8"/>
      <c r="I639" s="8"/>
      <c r="J639" s="2"/>
    </row>
    <row r="640" spans="1:10" s="1" customFormat="1" ht="13.9" customHeight="1" x14ac:dyDescent="0.4">
      <c r="A640" s="8"/>
      <c r="B640" s="8"/>
      <c r="C640" s="8"/>
      <c r="D640" s="8"/>
      <c r="E640" s="8"/>
      <c r="F640" s="8"/>
      <c r="G640" s="8"/>
      <c r="H640" s="8"/>
      <c r="I640" s="8"/>
      <c r="J640" s="2"/>
    </row>
    <row r="641" spans="1:10" s="1" customFormat="1" ht="13.9" customHeight="1" x14ac:dyDescent="0.4">
      <c r="A641" s="8"/>
      <c r="B641" s="8"/>
      <c r="C641" s="8"/>
      <c r="D641" s="8"/>
      <c r="E641" s="8"/>
      <c r="F641" s="8"/>
      <c r="G641" s="8"/>
      <c r="H641" s="8"/>
      <c r="I641" s="8"/>
      <c r="J641" s="2"/>
    </row>
    <row r="642" spans="1:10" s="1" customFormat="1" ht="13.9" customHeight="1" x14ac:dyDescent="0.4">
      <c r="A642" s="8"/>
      <c r="B642" s="8"/>
      <c r="C642" s="8"/>
      <c r="D642" s="8"/>
      <c r="E642" s="8"/>
      <c r="F642" s="8"/>
      <c r="G642" s="8"/>
      <c r="H642" s="8"/>
      <c r="I642" s="8"/>
      <c r="J642" s="2"/>
    </row>
    <row r="643" spans="1:10" s="1" customFormat="1" ht="13.9" customHeight="1" x14ac:dyDescent="0.4">
      <c r="A643" s="8"/>
      <c r="B643" s="8"/>
      <c r="C643" s="8"/>
      <c r="D643" s="8"/>
      <c r="E643" s="8"/>
      <c r="F643" s="8"/>
      <c r="G643" s="8"/>
      <c r="H643" s="8"/>
      <c r="I643" s="8"/>
      <c r="J643" s="2"/>
    </row>
    <row r="644" spans="1:10" s="1" customFormat="1" ht="13.9" customHeight="1" x14ac:dyDescent="0.4">
      <c r="A644" s="8"/>
      <c r="B644" s="8"/>
      <c r="C644" s="8"/>
      <c r="D644" s="8"/>
      <c r="E644" s="8"/>
      <c r="F644" s="8"/>
      <c r="G644" s="8"/>
      <c r="H644" s="8"/>
      <c r="I644" s="8"/>
      <c r="J644" s="2"/>
    </row>
    <row r="645" spans="1:10" s="1" customFormat="1" ht="13.9" customHeight="1" x14ac:dyDescent="0.4">
      <c r="A645" s="8"/>
      <c r="B645" s="8"/>
      <c r="C645" s="8"/>
      <c r="D645" s="8"/>
      <c r="E645" s="8"/>
      <c r="F645" s="8"/>
      <c r="G645" s="8"/>
      <c r="H645" s="8"/>
      <c r="I645" s="8"/>
      <c r="J645" s="2"/>
    </row>
    <row r="646" spans="1:10" s="1" customFormat="1" ht="13.9" customHeight="1" x14ac:dyDescent="0.4">
      <c r="A646" s="8"/>
      <c r="B646" s="8"/>
      <c r="C646" s="8"/>
      <c r="D646" s="8"/>
      <c r="E646" s="8"/>
      <c r="F646" s="8"/>
      <c r="G646" s="8"/>
      <c r="H646" s="8"/>
      <c r="I646" s="8"/>
      <c r="J646" s="2"/>
    </row>
    <row r="647" spans="1:10" s="1" customFormat="1" ht="13.9" customHeight="1" x14ac:dyDescent="0.4">
      <c r="A647" s="8"/>
      <c r="B647" s="8"/>
      <c r="C647" s="8"/>
      <c r="D647" s="8"/>
      <c r="E647" s="8"/>
      <c r="F647" s="8"/>
      <c r="G647" s="8"/>
      <c r="H647" s="8"/>
      <c r="I647" s="8"/>
      <c r="J647" s="2"/>
    </row>
    <row r="648" spans="1:10" s="1" customFormat="1" ht="13.9" customHeight="1" x14ac:dyDescent="0.4">
      <c r="A648" s="8"/>
      <c r="B648" s="8"/>
      <c r="C648" s="8"/>
      <c r="D648" s="8"/>
      <c r="E648" s="8"/>
      <c r="F648" s="8"/>
      <c r="G648" s="8"/>
      <c r="H648" s="8"/>
      <c r="I648" s="8"/>
      <c r="J648" s="2"/>
    </row>
    <row r="649" spans="1:10" s="1" customFormat="1" ht="13.9" customHeight="1" x14ac:dyDescent="0.4">
      <c r="A649" s="8"/>
      <c r="B649" s="8"/>
      <c r="C649" s="8"/>
      <c r="D649" s="8"/>
      <c r="E649" s="8"/>
      <c r="F649" s="8"/>
      <c r="G649" s="8"/>
      <c r="H649" s="8"/>
      <c r="I649" s="8"/>
      <c r="J649" s="2"/>
    </row>
    <row r="650" spans="1:10" s="1" customFormat="1" ht="13.9" customHeight="1" x14ac:dyDescent="0.4">
      <c r="A650" s="8"/>
      <c r="B650" s="8"/>
      <c r="C650" s="8"/>
      <c r="D650" s="8"/>
      <c r="E650" s="8"/>
      <c r="F650" s="8"/>
      <c r="G650" s="8"/>
      <c r="H650" s="8"/>
      <c r="I650" s="8"/>
      <c r="J650" s="2"/>
    </row>
    <row r="651" spans="1:10" s="1" customFormat="1" ht="13.9" customHeight="1" x14ac:dyDescent="0.4">
      <c r="A651" s="8"/>
      <c r="B651" s="8"/>
      <c r="C651" s="8"/>
      <c r="D651" s="8"/>
      <c r="E651" s="8"/>
      <c r="F651" s="8"/>
      <c r="G651" s="8"/>
      <c r="H651" s="8"/>
      <c r="I651" s="8"/>
      <c r="J651" s="2"/>
    </row>
    <row r="652" spans="1:10" s="1" customFormat="1" ht="13.9" customHeight="1" x14ac:dyDescent="0.4">
      <c r="A652" s="8"/>
      <c r="B652" s="8"/>
      <c r="C652" s="8"/>
      <c r="D652" s="8"/>
      <c r="E652" s="8"/>
      <c r="F652" s="8"/>
      <c r="G652" s="8"/>
      <c r="H652" s="8"/>
      <c r="I652" s="8"/>
      <c r="J652" s="2"/>
    </row>
    <row r="653" spans="1:10" s="1" customFormat="1" ht="13.9" customHeight="1" x14ac:dyDescent="0.4">
      <c r="A653" s="8"/>
      <c r="B653" s="8"/>
      <c r="C653" s="8"/>
      <c r="D653" s="8"/>
      <c r="E653" s="8"/>
      <c r="F653" s="8"/>
      <c r="G653" s="8"/>
      <c r="H653" s="8"/>
      <c r="I653" s="8"/>
      <c r="J653" s="2"/>
    </row>
    <row r="654" spans="1:10" s="1" customFormat="1" ht="13.9" customHeight="1" x14ac:dyDescent="0.4">
      <c r="A654" s="8"/>
      <c r="B654" s="8"/>
      <c r="C654" s="8"/>
      <c r="D654" s="8"/>
      <c r="E654" s="8"/>
      <c r="F654" s="8"/>
      <c r="G654" s="8"/>
      <c r="H654" s="8"/>
      <c r="I654" s="8"/>
      <c r="J654" s="2"/>
    </row>
    <row r="655" spans="1:10" s="1" customFormat="1" ht="13.9" customHeight="1" x14ac:dyDescent="0.4">
      <c r="A655" s="8"/>
      <c r="B655" s="8"/>
      <c r="C655" s="8"/>
      <c r="D655" s="8"/>
      <c r="E655" s="8"/>
      <c r="F655" s="8"/>
      <c r="G655" s="8"/>
      <c r="H655" s="8"/>
      <c r="I655" s="8"/>
      <c r="J655" s="2"/>
    </row>
    <row r="656" spans="1:10" s="1" customFormat="1" ht="13.9" customHeight="1" x14ac:dyDescent="0.4">
      <c r="A656" s="8"/>
      <c r="B656" s="8"/>
      <c r="C656" s="8"/>
      <c r="D656" s="8"/>
      <c r="E656" s="8"/>
      <c r="F656" s="8"/>
      <c r="G656" s="8"/>
      <c r="H656" s="8"/>
      <c r="I656" s="8"/>
      <c r="J656" s="2"/>
    </row>
    <row r="657" spans="1:10" s="1" customFormat="1" ht="13.9" customHeight="1" x14ac:dyDescent="0.4">
      <c r="A657" s="8"/>
      <c r="B657" s="8"/>
      <c r="C657" s="8"/>
      <c r="D657" s="8"/>
      <c r="E657" s="8"/>
      <c r="F657" s="8"/>
      <c r="G657" s="8"/>
      <c r="H657" s="8"/>
      <c r="I657" s="8"/>
      <c r="J657" s="2"/>
    </row>
    <row r="658" spans="1:10" s="1" customFormat="1" ht="13.9" customHeight="1" x14ac:dyDescent="0.4">
      <c r="A658" s="8"/>
      <c r="B658" s="8"/>
      <c r="C658" s="8"/>
      <c r="D658" s="8"/>
      <c r="E658" s="8"/>
      <c r="F658" s="8"/>
      <c r="G658" s="8"/>
      <c r="H658" s="8"/>
      <c r="I658" s="8"/>
      <c r="J658" s="2"/>
    </row>
    <row r="659" spans="1:10" s="1" customFormat="1" ht="13.9" customHeight="1" x14ac:dyDescent="0.4">
      <c r="A659" s="8"/>
      <c r="B659" s="8"/>
      <c r="C659" s="8"/>
      <c r="D659" s="8"/>
      <c r="E659" s="8"/>
      <c r="F659" s="8"/>
      <c r="G659" s="8"/>
      <c r="H659" s="8"/>
      <c r="I659" s="8"/>
      <c r="J659" s="2"/>
    </row>
    <row r="660" spans="1:10" s="1" customFormat="1" ht="13.9" customHeight="1" x14ac:dyDescent="0.4">
      <c r="A660" s="8"/>
      <c r="B660" s="8"/>
      <c r="C660" s="8"/>
      <c r="D660" s="8"/>
      <c r="E660" s="8"/>
      <c r="F660" s="8"/>
      <c r="G660" s="8"/>
      <c r="H660" s="8"/>
      <c r="I660" s="8"/>
      <c r="J660" s="2"/>
    </row>
    <row r="661" spans="1:10" s="1" customFormat="1" ht="13.9" customHeight="1" x14ac:dyDescent="0.4">
      <c r="A661" s="8"/>
      <c r="B661" s="8"/>
      <c r="C661" s="8"/>
      <c r="D661" s="8"/>
      <c r="E661" s="8"/>
      <c r="F661" s="8"/>
      <c r="G661" s="8"/>
      <c r="H661" s="8"/>
      <c r="I661" s="8"/>
      <c r="J661" s="2"/>
    </row>
    <row r="662" spans="1:10" s="1" customFormat="1" ht="13.9" customHeight="1" x14ac:dyDescent="0.4">
      <c r="A662" s="8"/>
      <c r="B662" s="8"/>
      <c r="C662" s="8"/>
      <c r="D662" s="8"/>
      <c r="E662" s="8"/>
      <c r="F662" s="8"/>
      <c r="G662" s="8"/>
      <c r="H662" s="8"/>
      <c r="I662" s="8"/>
      <c r="J662" s="2"/>
    </row>
    <row r="663" spans="1:10" s="1" customFormat="1" ht="13.9" customHeight="1" x14ac:dyDescent="0.4">
      <c r="A663" s="8"/>
      <c r="B663" s="8"/>
      <c r="C663" s="8"/>
      <c r="D663" s="8"/>
      <c r="E663" s="8"/>
      <c r="F663" s="8"/>
      <c r="G663" s="8"/>
      <c r="H663" s="8"/>
      <c r="I663" s="8"/>
      <c r="J663" s="2"/>
    </row>
    <row r="664" spans="1:10" s="1" customFormat="1" ht="13.9" customHeight="1" x14ac:dyDescent="0.4">
      <c r="A664" s="8"/>
      <c r="B664" s="8"/>
      <c r="C664" s="8"/>
      <c r="D664" s="8"/>
      <c r="E664" s="8"/>
      <c r="F664" s="8"/>
      <c r="G664" s="8"/>
      <c r="H664" s="8"/>
      <c r="I664" s="8"/>
      <c r="J664" s="2"/>
    </row>
    <row r="665" spans="1:10" s="1" customFormat="1" ht="13.9" customHeight="1" x14ac:dyDescent="0.4">
      <c r="A665" s="8"/>
      <c r="B665" s="8"/>
      <c r="C665" s="8"/>
      <c r="D665" s="8"/>
      <c r="E665" s="8"/>
      <c r="F665" s="8"/>
      <c r="G665" s="8"/>
      <c r="H665" s="8"/>
      <c r="I665" s="8"/>
      <c r="J665" s="2"/>
    </row>
    <row r="666" spans="1:10" s="1" customFormat="1" ht="13.9" customHeight="1" x14ac:dyDescent="0.4">
      <c r="A666" s="8"/>
      <c r="B666" s="8"/>
      <c r="C666" s="8"/>
      <c r="D666" s="8"/>
      <c r="E666" s="8"/>
      <c r="F666" s="8"/>
      <c r="G666" s="8"/>
      <c r="H666" s="8"/>
      <c r="I666" s="8"/>
      <c r="J666" s="2"/>
    </row>
    <row r="667" spans="1:10" s="1" customFormat="1" ht="13.9" customHeight="1" x14ac:dyDescent="0.4">
      <c r="A667" s="8"/>
      <c r="B667" s="8"/>
      <c r="C667" s="8"/>
      <c r="D667" s="8"/>
      <c r="E667" s="8"/>
      <c r="F667" s="8"/>
      <c r="G667" s="8"/>
      <c r="H667" s="8"/>
      <c r="I667" s="8"/>
      <c r="J667" s="2"/>
    </row>
    <row r="668" spans="1:10" s="1" customFormat="1" ht="13.9" customHeight="1" x14ac:dyDescent="0.4">
      <c r="A668" s="8"/>
      <c r="B668" s="8"/>
      <c r="C668" s="8"/>
      <c r="D668" s="8"/>
      <c r="E668" s="8"/>
      <c r="F668" s="8"/>
      <c r="G668" s="8"/>
      <c r="H668" s="8"/>
      <c r="I668" s="8"/>
      <c r="J668" s="2"/>
    </row>
    <row r="669" spans="1:10" s="1" customFormat="1" ht="13.9" customHeight="1" x14ac:dyDescent="0.4">
      <c r="A669" s="8"/>
      <c r="B669" s="8"/>
      <c r="C669" s="8"/>
      <c r="D669" s="8"/>
      <c r="E669" s="8"/>
      <c r="F669" s="8"/>
      <c r="G669" s="8"/>
      <c r="H669" s="8"/>
      <c r="I669" s="8"/>
      <c r="J669" s="2"/>
    </row>
    <row r="670" spans="1:10" s="1" customFormat="1" ht="13.9" customHeight="1" x14ac:dyDescent="0.4">
      <c r="A670" s="8"/>
      <c r="B670" s="8"/>
      <c r="C670" s="8"/>
      <c r="D670" s="8"/>
      <c r="E670" s="8"/>
      <c r="F670" s="8"/>
      <c r="G670" s="8"/>
      <c r="H670" s="8"/>
      <c r="I670" s="8"/>
      <c r="J670" s="2"/>
    </row>
    <row r="671" spans="1:10" s="1" customFormat="1" ht="13.9" customHeight="1" x14ac:dyDescent="0.4">
      <c r="A671" s="8"/>
      <c r="B671" s="8"/>
      <c r="C671" s="8"/>
      <c r="D671" s="8"/>
      <c r="E671" s="8"/>
      <c r="F671" s="8"/>
      <c r="G671" s="8"/>
      <c r="H671" s="8"/>
      <c r="I671" s="8"/>
      <c r="J671" s="2"/>
    </row>
    <row r="672" spans="1:10" s="1" customFormat="1" ht="13.9" customHeight="1" x14ac:dyDescent="0.4">
      <c r="A672" s="8"/>
      <c r="B672" s="8"/>
      <c r="C672" s="8"/>
      <c r="D672" s="8"/>
      <c r="E672" s="8"/>
      <c r="F672" s="8"/>
      <c r="G672" s="8"/>
      <c r="H672" s="8"/>
      <c r="I672" s="8"/>
      <c r="J672" s="2"/>
    </row>
    <row r="673" spans="1:10" s="1" customFormat="1" ht="13.9" customHeight="1" x14ac:dyDescent="0.4">
      <c r="A673" s="8"/>
      <c r="B673" s="8"/>
      <c r="C673" s="8"/>
      <c r="D673" s="8"/>
      <c r="E673" s="8"/>
      <c r="F673" s="8"/>
      <c r="G673" s="8"/>
      <c r="H673" s="8"/>
      <c r="I673" s="8"/>
      <c r="J673" s="2"/>
    </row>
    <row r="674" spans="1:10" s="1" customFormat="1" ht="13.9" customHeight="1" x14ac:dyDescent="0.4">
      <c r="A674" s="8"/>
      <c r="B674" s="8"/>
      <c r="C674" s="8"/>
      <c r="D674" s="8"/>
      <c r="E674" s="8"/>
      <c r="F674" s="8"/>
      <c r="G674" s="8"/>
      <c r="H674" s="8"/>
      <c r="I674" s="8"/>
      <c r="J674" s="2"/>
    </row>
    <row r="675" spans="1:10" s="1" customFormat="1" ht="13.9" customHeight="1" x14ac:dyDescent="0.4">
      <c r="A675" s="8"/>
      <c r="B675" s="8"/>
      <c r="C675" s="8"/>
      <c r="D675" s="8"/>
      <c r="E675" s="8"/>
      <c r="F675" s="8"/>
      <c r="G675" s="8"/>
      <c r="H675" s="8"/>
      <c r="I675" s="8"/>
      <c r="J675" s="2"/>
    </row>
    <row r="676" spans="1:10" s="1" customFormat="1" ht="13.9" customHeight="1" x14ac:dyDescent="0.4">
      <c r="A676" s="8"/>
      <c r="B676" s="8"/>
      <c r="C676" s="8"/>
      <c r="D676" s="8"/>
      <c r="E676" s="8"/>
      <c r="F676" s="8"/>
      <c r="G676" s="8"/>
      <c r="H676" s="8"/>
      <c r="I676" s="8"/>
      <c r="J676" s="2"/>
    </row>
    <row r="677" spans="1:10" s="1" customFormat="1" ht="13.9" customHeight="1" x14ac:dyDescent="0.4">
      <c r="A677" s="8"/>
      <c r="B677" s="8"/>
      <c r="C677" s="8"/>
      <c r="D677" s="8"/>
      <c r="E677" s="8"/>
      <c r="F677" s="8"/>
      <c r="G677" s="8"/>
      <c r="H677" s="8"/>
      <c r="I677" s="8"/>
      <c r="J677" s="2"/>
    </row>
    <row r="678" spans="1:10" s="1" customFormat="1" ht="13.9" customHeight="1" x14ac:dyDescent="0.4">
      <c r="A678" s="8"/>
      <c r="B678" s="8"/>
      <c r="C678" s="8"/>
      <c r="D678" s="8"/>
      <c r="E678" s="8"/>
      <c r="F678" s="8"/>
      <c r="G678" s="8"/>
      <c r="H678" s="8"/>
      <c r="I678" s="8"/>
      <c r="J678" s="2"/>
    </row>
    <row r="679" spans="1:10" s="1" customFormat="1" ht="13.9" customHeight="1" x14ac:dyDescent="0.4">
      <c r="A679" s="8"/>
      <c r="B679" s="8"/>
      <c r="C679" s="8"/>
      <c r="D679" s="8"/>
      <c r="E679" s="8"/>
      <c r="F679" s="8"/>
      <c r="G679" s="8"/>
      <c r="H679" s="8"/>
      <c r="I679" s="8"/>
      <c r="J679" s="2"/>
    </row>
    <row r="680" spans="1:10" s="1" customFormat="1" ht="13.9" customHeight="1" x14ac:dyDescent="0.4">
      <c r="A680" s="8"/>
      <c r="B680" s="8"/>
      <c r="C680" s="8"/>
      <c r="D680" s="8"/>
      <c r="E680" s="8"/>
      <c r="F680" s="8"/>
      <c r="G680" s="8"/>
      <c r="H680" s="8"/>
      <c r="I680" s="8"/>
      <c r="J680" s="2"/>
    </row>
    <row r="681" spans="1:10" s="1" customFormat="1" ht="13.9" customHeight="1" x14ac:dyDescent="0.4">
      <c r="A681" s="8"/>
      <c r="B681" s="8"/>
      <c r="C681" s="8"/>
      <c r="D681" s="8"/>
      <c r="E681" s="8"/>
      <c r="F681" s="8"/>
      <c r="G681" s="8"/>
      <c r="H681" s="8"/>
      <c r="I681" s="8"/>
      <c r="J681" s="2"/>
    </row>
    <row r="682" spans="1:10" s="1" customFormat="1" ht="13.9" customHeight="1" x14ac:dyDescent="0.4">
      <c r="A682" s="8"/>
      <c r="B682" s="8"/>
      <c r="C682" s="8"/>
      <c r="D682" s="8"/>
      <c r="E682" s="8"/>
      <c r="F682" s="8"/>
      <c r="G682" s="8"/>
      <c r="H682" s="8"/>
      <c r="I682" s="8"/>
      <c r="J682" s="2"/>
    </row>
    <row r="683" spans="1:10" s="1" customFormat="1" ht="13.9" customHeight="1" x14ac:dyDescent="0.4">
      <c r="A683" s="8"/>
      <c r="B683" s="8"/>
      <c r="C683" s="8"/>
      <c r="D683" s="8"/>
      <c r="E683" s="8"/>
      <c r="F683" s="8"/>
      <c r="G683" s="8"/>
      <c r="H683" s="8"/>
      <c r="I683" s="8"/>
      <c r="J683" s="2"/>
    </row>
    <row r="684" spans="1:10" s="1" customFormat="1" ht="13.9" customHeight="1" x14ac:dyDescent="0.4">
      <c r="A684" s="8"/>
      <c r="B684" s="8"/>
      <c r="C684" s="8"/>
      <c r="D684" s="8"/>
      <c r="E684" s="8"/>
      <c r="F684" s="8"/>
      <c r="G684" s="8"/>
      <c r="H684" s="8"/>
      <c r="I684" s="8"/>
      <c r="J684" s="2"/>
    </row>
    <row r="685" spans="1:10" s="1" customFormat="1" ht="13.9" customHeight="1" x14ac:dyDescent="0.4">
      <c r="A685" s="8"/>
      <c r="B685" s="8"/>
      <c r="C685" s="8"/>
      <c r="D685" s="8"/>
      <c r="E685" s="8"/>
      <c r="F685" s="8"/>
      <c r="G685" s="8"/>
      <c r="H685" s="8"/>
      <c r="I685" s="8"/>
      <c r="J685" s="2"/>
    </row>
    <row r="686" spans="1:10" s="1" customFormat="1" ht="13.9" customHeight="1" x14ac:dyDescent="0.4">
      <c r="A686" s="8"/>
      <c r="B686" s="8"/>
      <c r="C686" s="8"/>
      <c r="D686" s="8"/>
      <c r="E686" s="8"/>
      <c r="F686" s="8"/>
      <c r="G686" s="8"/>
      <c r="H686" s="8"/>
      <c r="I686" s="8"/>
      <c r="J686" s="2"/>
    </row>
    <row r="687" spans="1:10" s="1" customFormat="1" ht="13.9" customHeight="1" x14ac:dyDescent="0.4">
      <c r="A687" s="8"/>
      <c r="B687" s="8"/>
      <c r="C687" s="8"/>
      <c r="D687" s="8"/>
      <c r="E687" s="8"/>
      <c r="F687" s="8"/>
      <c r="G687" s="8"/>
      <c r="H687" s="8"/>
      <c r="I687" s="8"/>
      <c r="J687" s="2"/>
    </row>
    <row r="688" spans="1:10" s="1" customFormat="1" ht="13.9" customHeight="1" x14ac:dyDescent="0.4">
      <c r="A688" s="8"/>
      <c r="B688" s="8"/>
      <c r="C688" s="8"/>
      <c r="D688" s="8"/>
      <c r="E688" s="8"/>
      <c r="F688" s="8"/>
      <c r="G688" s="8"/>
      <c r="H688" s="8"/>
      <c r="I688" s="8"/>
      <c r="J688" s="2"/>
    </row>
    <row r="689" spans="1:10" s="1" customFormat="1" ht="13.9" customHeight="1" x14ac:dyDescent="0.4">
      <c r="A689" s="8"/>
      <c r="B689" s="8"/>
      <c r="C689" s="8"/>
      <c r="D689" s="8"/>
      <c r="E689" s="8"/>
      <c r="F689" s="8"/>
      <c r="G689" s="8"/>
      <c r="H689" s="8"/>
      <c r="I689" s="8"/>
      <c r="J689" s="2"/>
    </row>
    <row r="690" spans="1:10" s="1" customFormat="1" ht="13.9" customHeight="1" x14ac:dyDescent="0.4">
      <c r="A690" s="8"/>
      <c r="B690" s="8"/>
      <c r="C690" s="8"/>
      <c r="D690" s="8"/>
      <c r="E690" s="8"/>
      <c r="F690" s="8"/>
      <c r="G690" s="8"/>
      <c r="H690" s="8"/>
      <c r="I690" s="8"/>
      <c r="J690" s="2"/>
    </row>
    <row r="691" spans="1:10" s="1" customFormat="1" ht="13.9" customHeight="1" x14ac:dyDescent="0.4">
      <c r="A691" s="8"/>
      <c r="B691" s="8"/>
      <c r="C691" s="8"/>
      <c r="D691" s="8"/>
      <c r="E691" s="8"/>
      <c r="F691" s="8"/>
      <c r="G691" s="8"/>
      <c r="H691" s="8"/>
      <c r="I691" s="8"/>
      <c r="J691" s="2"/>
    </row>
    <row r="692" spans="1:10" s="1" customFormat="1" ht="13.9" customHeight="1" x14ac:dyDescent="0.4">
      <c r="A692" s="8"/>
      <c r="B692" s="8"/>
      <c r="C692" s="8"/>
      <c r="D692" s="8"/>
      <c r="E692" s="8"/>
      <c r="F692" s="8"/>
      <c r="G692" s="8"/>
      <c r="H692" s="8"/>
      <c r="I692" s="8"/>
      <c r="J692" s="2"/>
    </row>
    <row r="693" spans="1:10" s="1" customFormat="1" ht="13.9" customHeight="1" x14ac:dyDescent="0.4">
      <c r="A693" s="8"/>
      <c r="B693" s="8"/>
      <c r="C693" s="8"/>
      <c r="D693" s="8"/>
      <c r="E693" s="8"/>
      <c r="F693" s="8"/>
      <c r="G693" s="8"/>
      <c r="H693" s="8"/>
      <c r="I693" s="8"/>
      <c r="J693" s="2"/>
    </row>
    <row r="694" spans="1:10" s="1" customFormat="1" ht="13.9" customHeight="1" x14ac:dyDescent="0.4">
      <c r="A694" s="8"/>
      <c r="B694" s="8"/>
      <c r="C694" s="8"/>
      <c r="D694" s="8"/>
      <c r="E694" s="8"/>
      <c r="F694" s="8"/>
      <c r="G694" s="8"/>
      <c r="H694" s="8"/>
      <c r="I694" s="8"/>
      <c r="J694" s="2"/>
    </row>
    <row r="695" spans="1:10" s="1" customFormat="1" ht="13.9" customHeight="1" x14ac:dyDescent="0.4">
      <c r="A695" s="8"/>
      <c r="B695" s="8"/>
      <c r="C695" s="8"/>
      <c r="D695" s="8"/>
      <c r="E695" s="8"/>
      <c r="F695" s="8"/>
      <c r="G695" s="8"/>
      <c r="H695" s="8"/>
      <c r="I695" s="8"/>
      <c r="J695" s="2"/>
    </row>
    <row r="696" spans="1:10" s="1" customFormat="1" ht="13.9" customHeight="1" x14ac:dyDescent="0.4">
      <c r="A696" s="8"/>
      <c r="B696" s="8"/>
      <c r="C696" s="8"/>
      <c r="D696" s="8"/>
      <c r="E696" s="8"/>
      <c r="F696" s="8"/>
      <c r="G696" s="8"/>
      <c r="H696" s="8"/>
      <c r="I696" s="8"/>
      <c r="J696" s="2"/>
    </row>
    <row r="697" spans="1:10" s="1" customFormat="1" ht="13.9" customHeight="1" x14ac:dyDescent="0.4">
      <c r="A697" s="8"/>
      <c r="B697" s="8"/>
      <c r="C697" s="8"/>
      <c r="D697" s="8"/>
      <c r="E697" s="8"/>
      <c r="F697" s="8"/>
      <c r="G697" s="8"/>
      <c r="H697" s="8"/>
      <c r="I697" s="8"/>
      <c r="J697" s="2"/>
    </row>
    <row r="698" spans="1:10" s="1" customFormat="1" ht="13.9" customHeight="1" x14ac:dyDescent="0.4">
      <c r="A698" s="8"/>
      <c r="B698" s="8"/>
      <c r="C698" s="8"/>
      <c r="D698" s="8"/>
      <c r="E698" s="8"/>
      <c r="F698" s="8"/>
      <c r="G698" s="8"/>
      <c r="H698" s="8"/>
      <c r="I698" s="8"/>
      <c r="J698" s="2"/>
    </row>
    <row r="699" spans="1:10" s="1" customFormat="1" ht="13.9" customHeight="1" x14ac:dyDescent="0.4">
      <c r="A699" s="8"/>
      <c r="B699" s="8"/>
      <c r="C699" s="8"/>
      <c r="D699" s="8"/>
      <c r="E699" s="8"/>
      <c r="F699" s="8"/>
      <c r="G699" s="8"/>
      <c r="H699" s="8"/>
      <c r="I699" s="8"/>
      <c r="J699" s="2"/>
    </row>
    <row r="700" spans="1:10" s="1" customFormat="1" ht="13.9" customHeight="1" x14ac:dyDescent="0.4">
      <c r="A700" s="8"/>
      <c r="B700" s="8"/>
      <c r="C700" s="8"/>
      <c r="D700" s="8"/>
      <c r="E700" s="8"/>
      <c r="F700" s="8"/>
      <c r="G700" s="8"/>
      <c r="H700" s="8"/>
      <c r="I700" s="8"/>
      <c r="J700" s="2"/>
    </row>
    <row r="701" spans="1:10" s="1" customFormat="1" ht="13.9" customHeight="1" x14ac:dyDescent="0.4">
      <c r="A701" s="8"/>
      <c r="B701" s="8"/>
      <c r="C701" s="8"/>
      <c r="D701" s="8"/>
      <c r="E701" s="8"/>
      <c r="F701" s="8"/>
      <c r="G701" s="8"/>
      <c r="H701" s="8"/>
      <c r="I701" s="8"/>
      <c r="J701" s="2"/>
    </row>
    <row r="702" spans="1:10" s="1" customFormat="1" ht="13.9" customHeight="1" x14ac:dyDescent="0.4">
      <c r="A702" s="8"/>
      <c r="B702" s="8"/>
      <c r="C702" s="8"/>
      <c r="D702" s="8"/>
      <c r="E702" s="8"/>
      <c r="F702" s="8"/>
      <c r="G702" s="8"/>
      <c r="H702" s="8"/>
      <c r="I702" s="8"/>
      <c r="J702" s="2"/>
    </row>
    <row r="703" spans="1:10" s="1" customFormat="1" ht="13.9" customHeight="1" x14ac:dyDescent="0.4">
      <c r="A703" s="8"/>
      <c r="B703" s="8"/>
      <c r="C703" s="8"/>
      <c r="D703" s="8"/>
      <c r="E703" s="8"/>
      <c r="F703" s="8"/>
      <c r="G703" s="8"/>
      <c r="H703" s="8"/>
      <c r="I703" s="8"/>
      <c r="J703" s="2"/>
    </row>
    <row r="704" spans="1:10" s="1" customFormat="1" ht="13.9" customHeight="1" x14ac:dyDescent="0.4">
      <c r="A704" s="8"/>
      <c r="B704" s="8"/>
      <c r="C704" s="8"/>
      <c r="D704" s="8"/>
      <c r="E704" s="8"/>
      <c r="F704" s="8"/>
      <c r="G704" s="8"/>
      <c r="H704" s="8"/>
      <c r="I704" s="8"/>
      <c r="J704" s="2"/>
    </row>
    <row r="705" spans="1:10" s="1" customFormat="1" ht="13.9" customHeight="1" x14ac:dyDescent="0.4">
      <c r="A705" s="8"/>
      <c r="B705" s="8"/>
      <c r="C705" s="8"/>
      <c r="D705" s="8"/>
      <c r="E705" s="8"/>
      <c r="F705" s="8"/>
      <c r="G705" s="8"/>
      <c r="H705" s="8"/>
      <c r="I705" s="8"/>
      <c r="J705" s="2"/>
    </row>
    <row r="706" spans="1:10" s="1" customFormat="1" ht="13.9" customHeight="1" x14ac:dyDescent="0.4">
      <c r="A706" s="8"/>
      <c r="B706" s="8"/>
      <c r="C706" s="8"/>
      <c r="D706" s="8"/>
      <c r="E706" s="8"/>
      <c r="F706" s="8"/>
      <c r="G706" s="8"/>
      <c r="H706" s="8"/>
      <c r="I706" s="8"/>
      <c r="J706" s="2"/>
    </row>
    <row r="707" spans="1:10" s="1" customFormat="1" ht="13.9" customHeight="1" x14ac:dyDescent="0.4">
      <c r="A707" s="8"/>
      <c r="B707" s="8"/>
      <c r="C707" s="8"/>
      <c r="D707" s="8"/>
      <c r="E707" s="8"/>
      <c r="F707" s="8"/>
      <c r="G707" s="8"/>
      <c r="H707" s="8"/>
      <c r="I707" s="8"/>
      <c r="J707" s="2"/>
    </row>
    <row r="708" spans="1:10" s="1" customFormat="1" ht="13.9" customHeight="1" x14ac:dyDescent="0.4">
      <c r="A708" s="8"/>
      <c r="B708" s="8"/>
      <c r="C708" s="8"/>
      <c r="D708" s="8"/>
      <c r="E708" s="8"/>
      <c r="F708" s="8"/>
      <c r="G708" s="8"/>
      <c r="H708" s="8"/>
      <c r="I708" s="8"/>
      <c r="J708" s="2"/>
    </row>
    <row r="709" spans="1:10" s="1" customFormat="1" ht="13.9" customHeight="1" x14ac:dyDescent="0.4">
      <c r="A709" s="8"/>
      <c r="B709" s="8"/>
      <c r="C709" s="8"/>
      <c r="D709" s="8"/>
      <c r="E709" s="8"/>
      <c r="F709" s="8"/>
      <c r="G709" s="8"/>
      <c r="H709" s="8"/>
      <c r="I709" s="8"/>
      <c r="J709" s="2"/>
    </row>
    <row r="710" spans="1:10" s="1" customFormat="1" ht="13.9" customHeight="1" x14ac:dyDescent="0.4">
      <c r="A710" s="8"/>
      <c r="B710" s="8"/>
      <c r="C710" s="8"/>
      <c r="D710" s="8"/>
      <c r="E710" s="8"/>
      <c r="F710" s="8"/>
      <c r="G710" s="8"/>
      <c r="H710" s="8"/>
      <c r="I710" s="8"/>
      <c r="J710" s="2"/>
    </row>
    <row r="711" spans="1:10" s="1" customFormat="1" ht="13.9" customHeight="1" x14ac:dyDescent="0.4">
      <c r="A711" s="8"/>
      <c r="B711" s="8"/>
      <c r="C711" s="8"/>
      <c r="D711" s="8"/>
      <c r="E711" s="8"/>
      <c r="F711" s="8"/>
      <c r="G711" s="8"/>
      <c r="H711" s="8"/>
      <c r="I711" s="8"/>
      <c r="J711" s="2"/>
    </row>
    <row r="712" spans="1:10" s="1" customFormat="1" ht="13.9" customHeight="1" x14ac:dyDescent="0.4">
      <c r="A712" s="8"/>
      <c r="B712" s="8"/>
      <c r="C712" s="8"/>
      <c r="D712" s="8"/>
      <c r="E712" s="8"/>
      <c r="F712" s="8"/>
      <c r="G712" s="8"/>
      <c r="H712" s="8"/>
      <c r="I712" s="8"/>
      <c r="J712" s="2"/>
    </row>
    <row r="713" spans="1:10" s="1" customFormat="1" ht="13.9" customHeight="1" x14ac:dyDescent="0.4">
      <c r="A713" s="8"/>
      <c r="B713" s="8"/>
      <c r="C713" s="8"/>
      <c r="D713" s="8"/>
      <c r="E713" s="8"/>
      <c r="F713" s="8"/>
      <c r="G713" s="8"/>
      <c r="H713" s="8"/>
      <c r="I713" s="8"/>
      <c r="J713" s="2"/>
    </row>
    <row r="714" spans="1:10" s="1" customFormat="1" ht="13.9" customHeight="1" x14ac:dyDescent="0.4">
      <c r="A714" s="8"/>
      <c r="B714" s="8"/>
      <c r="C714" s="8"/>
      <c r="D714" s="8"/>
      <c r="E714" s="8"/>
      <c r="F714" s="8"/>
      <c r="G714" s="8"/>
      <c r="H714" s="8"/>
      <c r="I714" s="8"/>
      <c r="J714" s="2"/>
    </row>
    <row r="715" spans="1:10" s="1" customFormat="1" ht="13.9" customHeight="1" x14ac:dyDescent="0.4">
      <c r="A715" s="8"/>
      <c r="B715" s="8"/>
      <c r="C715" s="8"/>
      <c r="D715" s="8"/>
      <c r="E715" s="8"/>
      <c r="F715" s="8"/>
      <c r="G715" s="8"/>
      <c r="H715" s="8"/>
      <c r="I715" s="8"/>
      <c r="J715" s="2"/>
    </row>
    <row r="716" spans="1:10" s="1" customFormat="1" ht="13.9" customHeight="1" x14ac:dyDescent="0.4">
      <c r="A716" s="8"/>
      <c r="B716" s="8"/>
      <c r="C716" s="8"/>
      <c r="D716" s="8"/>
      <c r="E716" s="8"/>
      <c r="F716" s="8"/>
      <c r="G716" s="8"/>
      <c r="H716" s="8"/>
      <c r="I716" s="8"/>
      <c r="J716" s="2"/>
    </row>
    <row r="717" spans="1:10" s="1" customFormat="1" ht="13.9" customHeight="1" x14ac:dyDescent="0.4">
      <c r="A717" s="8"/>
      <c r="B717" s="8"/>
      <c r="C717" s="8"/>
      <c r="D717" s="8"/>
      <c r="E717" s="8"/>
      <c r="F717" s="8"/>
      <c r="G717" s="8"/>
      <c r="H717" s="8"/>
      <c r="I717" s="8"/>
      <c r="J717" s="2"/>
    </row>
    <row r="718" spans="1:10" s="1" customFormat="1" ht="13.9" customHeight="1" x14ac:dyDescent="0.4">
      <c r="A718" s="8"/>
      <c r="B718" s="8"/>
      <c r="C718" s="8"/>
      <c r="D718" s="8"/>
      <c r="E718" s="8"/>
      <c r="F718" s="8"/>
      <c r="G718" s="8"/>
      <c r="H718" s="8"/>
      <c r="I718" s="8"/>
      <c r="J718" s="2"/>
    </row>
    <row r="719" spans="1:10" s="1" customFormat="1" ht="13.9" customHeight="1" x14ac:dyDescent="0.4">
      <c r="A719" s="8"/>
      <c r="B719" s="8"/>
      <c r="C719" s="8"/>
      <c r="D719" s="8"/>
      <c r="E719" s="8"/>
      <c r="F719" s="8"/>
      <c r="G719" s="8"/>
      <c r="H719" s="8"/>
      <c r="I719" s="8"/>
      <c r="J719" s="2"/>
    </row>
    <row r="720" spans="1:10" s="1" customFormat="1" ht="13.9" customHeight="1" x14ac:dyDescent="0.4">
      <c r="A720" s="8"/>
      <c r="B720" s="8"/>
      <c r="C720" s="8"/>
      <c r="D720" s="8"/>
      <c r="E720" s="8"/>
      <c r="F720" s="8"/>
      <c r="G720" s="8"/>
      <c r="H720" s="8"/>
      <c r="I720" s="8"/>
      <c r="J720" s="2"/>
    </row>
    <row r="721" spans="1:10" s="1" customFormat="1" ht="13.9" customHeight="1" x14ac:dyDescent="0.4">
      <c r="A721" s="8"/>
      <c r="B721" s="8"/>
      <c r="C721" s="8"/>
      <c r="D721" s="8"/>
      <c r="E721" s="8"/>
      <c r="F721" s="8"/>
      <c r="G721" s="8"/>
      <c r="H721" s="8"/>
      <c r="I721" s="8"/>
      <c r="J721" s="2"/>
    </row>
    <row r="722" spans="1:10" s="1" customFormat="1" ht="13.9" customHeight="1" x14ac:dyDescent="0.4">
      <c r="A722" s="8"/>
      <c r="B722" s="8"/>
      <c r="C722" s="8"/>
      <c r="D722" s="8"/>
      <c r="E722" s="8"/>
      <c r="F722" s="8"/>
      <c r="G722" s="8"/>
      <c r="H722" s="8"/>
      <c r="I722" s="8"/>
      <c r="J722" s="2"/>
    </row>
    <row r="723" spans="1:10" s="1" customFormat="1" ht="13.9" customHeight="1" x14ac:dyDescent="0.4">
      <c r="A723" s="8"/>
      <c r="B723" s="8"/>
      <c r="C723" s="8"/>
      <c r="D723" s="8"/>
      <c r="E723" s="8"/>
      <c r="F723" s="8"/>
      <c r="G723" s="8"/>
      <c r="H723" s="8"/>
      <c r="I723" s="8"/>
      <c r="J723" s="2"/>
    </row>
    <row r="724" spans="1:10" s="1" customFormat="1" ht="13.9" customHeight="1" x14ac:dyDescent="0.4">
      <c r="A724" s="8"/>
      <c r="B724" s="8"/>
      <c r="C724" s="8"/>
      <c r="D724" s="8"/>
      <c r="E724" s="8"/>
      <c r="F724" s="8"/>
      <c r="G724" s="8"/>
      <c r="H724" s="8"/>
      <c r="I724" s="8"/>
      <c r="J724" s="2"/>
    </row>
    <row r="725" spans="1:10" s="1" customFormat="1" ht="13.9" customHeight="1" x14ac:dyDescent="0.4">
      <c r="A725" s="8"/>
      <c r="B725" s="8"/>
      <c r="C725" s="8"/>
      <c r="D725" s="8"/>
      <c r="E725" s="8"/>
      <c r="F725" s="8"/>
      <c r="G725" s="8"/>
      <c r="H725" s="8"/>
      <c r="I725" s="8"/>
      <c r="J725" s="2"/>
    </row>
    <row r="726" spans="1:10" s="1" customFormat="1" ht="13.9" customHeight="1" x14ac:dyDescent="0.4">
      <c r="A726" s="8"/>
      <c r="B726" s="8"/>
      <c r="C726" s="8"/>
      <c r="D726" s="8"/>
      <c r="E726" s="8"/>
      <c r="F726" s="8"/>
      <c r="G726" s="8"/>
      <c r="H726" s="8"/>
      <c r="I726" s="8"/>
      <c r="J726" s="2"/>
    </row>
    <row r="727" spans="1:10" s="1" customFormat="1" ht="13.9" customHeight="1" x14ac:dyDescent="0.4">
      <c r="A727" s="8"/>
      <c r="B727" s="8"/>
      <c r="C727" s="8"/>
      <c r="D727" s="8"/>
      <c r="E727" s="8"/>
      <c r="F727" s="8"/>
      <c r="G727" s="8"/>
      <c r="H727" s="8"/>
      <c r="I727" s="8"/>
      <c r="J727" s="2"/>
    </row>
    <row r="728" spans="1:10" s="1" customFormat="1" ht="13.9" customHeight="1" x14ac:dyDescent="0.4">
      <c r="A728" s="8"/>
      <c r="B728" s="8"/>
      <c r="C728" s="8"/>
      <c r="D728" s="8"/>
      <c r="E728" s="8"/>
      <c r="F728" s="8"/>
      <c r="G728" s="8"/>
      <c r="H728" s="8"/>
      <c r="I728" s="8"/>
      <c r="J728" s="2"/>
    </row>
    <row r="729" spans="1:10" s="1" customFormat="1" ht="13.9" customHeight="1" x14ac:dyDescent="0.4">
      <c r="A729" s="8"/>
      <c r="B729" s="8"/>
      <c r="C729" s="8"/>
      <c r="D729" s="8"/>
      <c r="E729" s="8"/>
      <c r="F729" s="8"/>
      <c r="G729" s="8"/>
      <c r="H729" s="8"/>
      <c r="I729" s="8"/>
      <c r="J729" s="2"/>
    </row>
    <row r="730" spans="1:10" s="1" customFormat="1" ht="13.9" customHeight="1" x14ac:dyDescent="0.4">
      <c r="A730" s="8"/>
      <c r="B730" s="8"/>
      <c r="C730" s="8"/>
      <c r="D730" s="8"/>
      <c r="E730" s="8"/>
      <c r="F730" s="8"/>
      <c r="G730" s="8"/>
      <c r="H730" s="8"/>
      <c r="I730" s="8"/>
      <c r="J730" s="2"/>
    </row>
    <row r="731" spans="1:10" s="1" customFormat="1" ht="13.9" customHeight="1" x14ac:dyDescent="0.4">
      <c r="A731" s="8"/>
      <c r="B731" s="8"/>
      <c r="C731" s="8"/>
      <c r="D731" s="8"/>
      <c r="E731" s="8"/>
      <c r="F731" s="8"/>
      <c r="G731" s="8"/>
      <c r="H731" s="8"/>
      <c r="I731" s="8"/>
      <c r="J731" s="2"/>
    </row>
    <row r="732" spans="1:10" s="1" customFormat="1" ht="13.9" customHeight="1" x14ac:dyDescent="0.4">
      <c r="A732" s="8"/>
      <c r="B732" s="8"/>
      <c r="C732" s="8"/>
      <c r="D732" s="8"/>
      <c r="E732" s="8"/>
      <c r="F732" s="8"/>
      <c r="G732" s="8"/>
      <c r="H732" s="8"/>
      <c r="I732" s="8"/>
      <c r="J732" s="2"/>
    </row>
    <row r="733" spans="1:10" s="1" customFormat="1" ht="13.9" customHeight="1" x14ac:dyDescent="0.4">
      <c r="A733" s="8"/>
      <c r="B733" s="8"/>
      <c r="C733" s="8"/>
      <c r="D733" s="8"/>
      <c r="E733" s="8"/>
      <c r="F733" s="8"/>
      <c r="G733" s="8"/>
      <c r="H733" s="8"/>
      <c r="I733" s="8"/>
      <c r="J733" s="2"/>
    </row>
    <row r="734" spans="1:10" s="1" customFormat="1" ht="13.9" customHeight="1" x14ac:dyDescent="0.4">
      <c r="A734" s="8"/>
      <c r="B734" s="8"/>
      <c r="C734" s="8"/>
      <c r="D734" s="8"/>
      <c r="E734" s="8"/>
      <c r="F734" s="8"/>
      <c r="G734" s="8"/>
      <c r="H734" s="8"/>
      <c r="I734" s="8"/>
      <c r="J734" s="2"/>
    </row>
    <row r="735" spans="1:10" s="1" customFormat="1" ht="13.9" customHeight="1" x14ac:dyDescent="0.4">
      <c r="A735" s="8"/>
      <c r="B735" s="8"/>
      <c r="C735" s="8"/>
      <c r="D735" s="8"/>
      <c r="E735" s="8"/>
      <c r="F735" s="8"/>
      <c r="G735" s="8"/>
      <c r="H735" s="8"/>
      <c r="I735" s="8"/>
      <c r="J735" s="2"/>
    </row>
    <row r="736" spans="1:10" s="1" customFormat="1" ht="13.9" customHeight="1" x14ac:dyDescent="0.4">
      <c r="A736" s="8"/>
      <c r="B736" s="8"/>
      <c r="C736" s="8"/>
      <c r="D736" s="8"/>
      <c r="E736" s="8"/>
      <c r="F736" s="8"/>
      <c r="G736" s="8"/>
      <c r="H736" s="8"/>
      <c r="I736" s="8"/>
      <c r="J736" s="2"/>
    </row>
    <row r="737" spans="1:10" s="1" customFormat="1" ht="13.9" customHeight="1" x14ac:dyDescent="0.4">
      <c r="A737" s="8"/>
      <c r="B737" s="8"/>
      <c r="C737" s="8"/>
      <c r="D737" s="8"/>
      <c r="E737" s="8"/>
      <c r="F737" s="8"/>
      <c r="G737" s="8"/>
      <c r="H737" s="8"/>
      <c r="I737" s="8"/>
      <c r="J737" s="2"/>
    </row>
    <row r="738" spans="1:10" s="1" customFormat="1" ht="13.9" customHeight="1" x14ac:dyDescent="0.4">
      <c r="A738" s="8"/>
      <c r="B738" s="8"/>
      <c r="C738" s="8"/>
      <c r="D738" s="8"/>
      <c r="E738" s="8"/>
      <c r="F738" s="8"/>
      <c r="G738" s="8"/>
      <c r="H738" s="8"/>
      <c r="I738" s="8"/>
      <c r="J738" s="2"/>
    </row>
    <row r="739" spans="1:10" s="1" customFormat="1" ht="13.9" customHeight="1" x14ac:dyDescent="0.4">
      <c r="A739" s="8"/>
      <c r="B739" s="8"/>
      <c r="C739" s="8"/>
      <c r="D739" s="8"/>
      <c r="E739" s="8"/>
      <c r="F739" s="8"/>
      <c r="G739" s="8"/>
      <c r="H739" s="8"/>
      <c r="I739" s="8"/>
      <c r="J739" s="2"/>
    </row>
    <row r="740" spans="1:10" s="1" customFormat="1" ht="13.9" customHeight="1" x14ac:dyDescent="0.4">
      <c r="A740" s="8"/>
      <c r="B740" s="8"/>
      <c r="C740" s="8"/>
      <c r="D740" s="8"/>
      <c r="E740" s="8"/>
      <c r="F740" s="8"/>
      <c r="G740" s="8"/>
      <c r="H740" s="8"/>
      <c r="I740" s="8"/>
      <c r="J740" s="2"/>
    </row>
    <row r="741" spans="1:10" s="1" customFormat="1" ht="13.9" customHeight="1" x14ac:dyDescent="0.4">
      <c r="A741" s="8"/>
      <c r="B741" s="8"/>
      <c r="C741" s="8"/>
      <c r="D741" s="8"/>
      <c r="E741" s="8"/>
      <c r="F741" s="8"/>
      <c r="G741" s="8"/>
      <c r="H741" s="8"/>
      <c r="I741" s="8"/>
      <c r="J741" s="2"/>
    </row>
    <row r="742" spans="1:10" s="1" customFormat="1" ht="13.9" customHeight="1" x14ac:dyDescent="0.4">
      <c r="A742" s="8"/>
      <c r="B742" s="8"/>
      <c r="C742" s="8"/>
      <c r="D742" s="8"/>
      <c r="E742" s="8"/>
      <c r="F742" s="8"/>
      <c r="G742" s="8"/>
      <c r="H742" s="8"/>
      <c r="I742" s="8"/>
      <c r="J742" s="2"/>
    </row>
    <row r="743" spans="1:10" s="1" customFormat="1" ht="13.9" customHeight="1" x14ac:dyDescent="0.4">
      <c r="A743" s="8"/>
      <c r="B743" s="8"/>
      <c r="C743" s="8"/>
      <c r="D743" s="8"/>
      <c r="E743" s="8"/>
      <c r="F743" s="8"/>
      <c r="G743" s="8"/>
      <c r="H743" s="8"/>
      <c r="I743" s="8"/>
      <c r="J743" s="2"/>
    </row>
    <row r="744" spans="1:10" s="1" customFormat="1" ht="13.9" customHeight="1" x14ac:dyDescent="0.4">
      <c r="A744" s="8"/>
      <c r="B744" s="8"/>
      <c r="C744" s="8"/>
      <c r="D744" s="8"/>
      <c r="E744" s="8"/>
      <c r="F744" s="8"/>
      <c r="G744" s="8"/>
      <c r="H744" s="8"/>
      <c r="I744" s="8"/>
      <c r="J744" s="2"/>
    </row>
    <row r="745" spans="1:10" s="1" customFormat="1" ht="13.9" customHeight="1" x14ac:dyDescent="0.4">
      <c r="A745" s="8"/>
      <c r="B745" s="8"/>
      <c r="C745" s="8"/>
      <c r="D745" s="8"/>
      <c r="E745" s="8"/>
      <c r="F745" s="8"/>
      <c r="G745" s="8"/>
      <c r="H745" s="8"/>
      <c r="I745" s="8"/>
      <c r="J745" s="2"/>
    </row>
    <row r="746" spans="1:10" s="1" customFormat="1" ht="13.9" customHeight="1" x14ac:dyDescent="0.4">
      <c r="A746" s="8"/>
      <c r="B746" s="8"/>
      <c r="C746" s="8"/>
      <c r="D746" s="8"/>
      <c r="E746" s="8"/>
      <c r="F746" s="8"/>
      <c r="G746" s="8"/>
      <c r="H746" s="8"/>
      <c r="I746" s="8"/>
      <c r="J746" s="2"/>
    </row>
    <row r="747" spans="1:10" s="1" customFormat="1" ht="13.9" customHeight="1" x14ac:dyDescent="0.4">
      <c r="A747" s="8"/>
      <c r="B747" s="8"/>
      <c r="C747" s="8"/>
      <c r="D747" s="8"/>
      <c r="E747" s="8"/>
      <c r="F747" s="8"/>
      <c r="G747" s="8"/>
      <c r="H747" s="8"/>
      <c r="I747" s="8"/>
      <c r="J747" s="2"/>
    </row>
    <row r="748" spans="1:10" s="1" customFormat="1" ht="13.9" customHeight="1" x14ac:dyDescent="0.4">
      <c r="A748" s="8"/>
      <c r="B748" s="8"/>
      <c r="C748" s="8"/>
      <c r="D748" s="8"/>
      <c r="E748" s="8"/>
      <c r="F748" s="8"/>
      <c r="G748" s="8"/>
      <c r="H748" s="8"/>
      <c r="I748" s="8"/>
      <c r="J748" s="2"/>
    </row>
    <row r="749" spans="1:10" s="1" customFormat="1" ht="13.9" customHeight="1" x14ac:dyDescent="0.4">
      <c r="A749" s="8"/>
      <c r="B749" s="8"/>
      <c r="C749" s="8"/>
      <c r="D749" s="8"/>
      <c r="E749" s="8"/>
      <c r="F749" s="8"/>
      <c r="G749" s="8"/>
      <c r="H749" s="8"/>
      <c r="I749" s="8"/>
      <c r="J749" s="2"/>
    </row>
    <row r="750" spans="1:10" s="1" customFormat="1" ht="13.9" customHeight="1" x14ac:dyDescent="0.4">
      <c r="A750" s="8"/>
      <c r="B750" s="8"/>
      <c r="C750" s="8"/>
      <c r="D750" s="8"/>
      <c r="E750" s="8"/>
      <c r="F750" s="8"/>
      <c r="G750" s="8"/>
      <c r="H750" s="8"/>
      <c r="I750" s="8"/>
      <c r="J750" s="2"/>
    </row>
    <row r="751" spans="1:10" s="1" customFormat="1" ht="13.9" customHeight="1" x14ac:dyDescent="0.4">
      <c r="A751" s="8"/>
      <c r="B751" s="8"/>
      <c r="C751" s="8"/>
      <c r="D751" s="8"/>
      <c r="E751" s="8"/>
      <c r="F751" s="8"/>
      <c r="G751" s="8"/>
      <c r="H751" s="8"/>
      <c r="I751" s="8"/>
      <c r="J751" s="2"/>
    </row>
    <row r="752" spans="1:10" s="1" customFormat="1" ht="13.9" customHeight="1" x14ac:dyDescent="0.4">
      <c r="A752" s="8"/>
      <c r="B752" s="8"/>
      <c r="C752" s="8"/>
      <c r="D752" s="8"/>
      <c r="E752" s="8"/>
      <c r="F752" s="8"/>
      <c r="G752" s="8"/>
      <c r="H752" s="8"/>
      <c r="I752" s="8"/>
      <c r="J752" s="2"/>
    </row>
    <row r="753" spans="1:10" s="1" customFormat="1" ht="13.9" customHeight="1" x14ac:dyDescent="0.4">
      <c r="A753" s="8"/>
      <c r="B753" s="8"/>
      <c r="C753" s="8"/>
      <c r="D753" s="8"/>
      <c r="E753" s="8"/>
      <c r="F753" s="8"/>
      <c r="G753" s="8"/>
      <c r="H753" s="8"/>
      <c r="I753" s="8"/>
      <c r="J753" s="2"/>
    </row>
    <row r="754" spans="1:10" s="1" customFormat="1" ht="13.9" customHeight="1" x14ac:dyDescent="0.4">
      <c r="A754" s="8"/>
      <c r="B754" s="8"/>
      <c r="C754" s="8"/>
      <c r="D754" s="8"/>
      <c r="E754" s="8"/>
      <c r="F754" s="8"/>
      <c r="G754" s="8"/>
      <c r="H754" s="8"/>
      <c r="I754" s="8"/>
      <c r="J754" s="2"/>
    </row>
    <row r="755" spans="1:10" s="1" customFormat="1" ht="13.9" customHeight="1" x14ac:dyDescent="0.4">
      <c r="A755" s="8"/>
      <c r="B755" s="8"/>
      <c r="C755" s="8"/>
      <c r="D755" s="8"/>
      <c r="E755" s="8"/>
      <c r="F755" s="8"/>
      <c r="G755" s="8"/>
      <c r="H755" s="8"/>
      <c r="I755" s="8"/>
      <c r="J755" s="2"/>
    </row>
    <row r="756" spans="1:10" s="1" customFormat="1" ht="13.9" customHeight="1" x14ac:dyDescent="0.4">
      <c r="A756" s="8"/>
      <c r="B756" s="8"/>
      <c r="C756" s="8"/>
      <c r="D756" s="8"/>
      <c r="E756" s="8"/>
      <c r="F756" s="8"/>
      <c r="G756" s="8"/>
      <c r="H756" s="8"/>
      <c r="I756" s="8"/>
      <c r="J756" s="2"/>
    </row>
    <row r="757" spans="1:10" s="1" customFormat="1" ht="13.9" customHeight="1" x14ac:dyDescent="0.4">
      <c r="A757" s="8"/>
      <c r="B757" s="8"/>
      <c r="C757" s="8"/>
      <c r="D757" s="8"/>
      <c r="E757" s="8"/>
      <c r="F757" s="8"/>
      <c r="G757" s="8"/>
      <c r="H757" s="8"/>
      <c r="I757" s="8"/>
      <c r="J757" s="2"/>
    </row>
    <row r="758" spans="1:10" s="1" customFormat="1" ht="13.9" customHeight="1" x14ac:dyDescent="0.4">
      <c r="A758" s="8"/>
      <c r="B758" s="8"/>
      <c r="C758" s="8"/>
      <c r="D758" s="8"/>
      <c r="E758" s="8"/>
      <c r="F758" s="8"/>
      <c r="G758" s="8"/>
      <c r="H758" s="8"/>
      <c r="I758" s="8"/>
      <c r="J758" s="2"/>
    </row>
    <row r="759" spans="1:10" s="1" customFormat="1" ht="13.9" customHeight="1" x14ac:dyDescent="0.4">
      <c r="A759" s="8"/>
      <c r="B759" s="8"/>
      <c r="C759" s="8"/>
      <c r="D759" s="8"/>
      <c r="E759" s="8"/>
      <c r="F759" s="8"/>
      <c r="G759" s="8"/>
      <c r="H759" s="8"/>
      <c r="I759" s="8"/>
      <c r="J759" s="2"/>
    </row>
    <row r="760" spans="1:10" s="1" customFormat="1" ht="13.9" customHeight="1" x14ac:dyDescent="0.4">
      <c r="A760" s="8"/>
      <c r="B760" s="8"/>
      <c r="C760" s="8"/>
      <c r="D760" s="8"/>
      <c r="E760" s="8"/>
      <c r="F760" s="8"/>
      <c r="G760" s="8"/>
      <c r="H760" s="8"/>
      <c r="I760" s="8"/>
      <c r="J760" s="2"/>
    </row>
    <row r="761" spans="1:10" s="1" customFormat="1" ht="13.9" customHeight="1" x14ac:dyDescent="0.4">
      <c r="A761" s="8"/>
      <c r="B761" s="8"/>
      <c r="C761" s="8"/>
      <c r="D761" s="8"/>
      <c r="E761" s="8"/>
      <c r="F761" s="8"/>
      <c r="G761" s="8"/>
      <c r="H761" s="8"/>
      <c r="I761" s="8"/>
      <c r="J761" s="2"/>
    </row>
    <row r="762" spans="1:10" s="1" customFormat="1" ht="13.9" customHeight="1" x14ac:dyDescent="0.4">
      <c r="A762" s="8"/>
      <c r="B762" s="8"/>
      <c r="C762" s="8"/>
      <c r="D762" s="8"/>
      <c r="E762" s="8"/>
      <c r="F762" s="8"/>
      <c r="G762" s="8"/>
      <c r="H762" s="8"/>
      <c r="I762" s="8"/>
      <c r="J762" s="2"/>
    </row>
    <row r="763" spans="1:10" s="1" customFormat="1" ht="13.9" customHeight="1" x14ac:dyDescent="0.4">
      <c r="A763" s="8"/>
      <c r="B763" s="8"/>
      <c r="C763" s="8"/>
      <c r="D763" s="8"/>
      <c r="E763" s="8"/>
      <c r="F763" s="8"/>
      <c r="G763" s="8"/>
      <c r="H763" s="8"/>
      <c r="I763" s="8"/>
      <c r="J763" s="2"/>
    </row>
    <row r="764" spans="1:10" s="1" customFormat="1" ht="13.9" customHeight="1" x14ac:dyDescent="0.4">
      <c r="A764" s="8"/>
      <c r="B764" s="8"/>
      <c r="C764" s="8"/>
      <c r="D764" s="8"/>
      <c r="E764" s="8"/>
      <c r="F764" s="8"/>
      <c r="G764" s="8"/>
      <c r="H764" s="8"/>
      <c r="I764" s="8"/>
      <c r="J764" s="2"/>
    </row>
    <row r="765" spans="1:10" s="1" customFormat="1" ht="13.9" customHeight="1" x14ac:dyDescent="0.4">
      <c r="A765" s="8"/>
      <c r="B765" s="8"/>
      <c r="C765" s="8"/>
      <c r="D765" s="8"/>
      <c r="E765" s="8"/>
      <c r="F765" s="8"/>
      <c r="G765" s="8"/>
      <c r="H765" s="8"/>
      <c r="I765" s="8"/>
      <c r="J765" s="2"/>
    </row>
    <row r="766" spans="1:10" s="1" customFormat="1" ht="13.9" customHeight="1" x14ac:dyDescent="0.4">
      <c r="A766" s="8"/>
      <c r="B766" s="8"/>
      <c r="C766" s="8"/>
      <c r="D766" s="8"/>
      <c r="E766" s="8"/>
      <c r="F766" s="8"/>
      <c r="G766" s="8"/>
      <c r="H766" s="8"/>
      <c r="I766" s="8"/>
      <c r="J766" s="2"/>
    </row>
    <row r="767" spans="1:10" s="1" customFormat="1" ht="13.9" customHeight="1" x14ac:dyDescent="0.4">
      <c r="A767" s="8"/>
      <c r="B767" s="8"/>
      <c r="C767" s="8"/>
      <c r="D767" s="8"/>
      <c r="E767" s="8"/>
      <c r="F767" s="8"/>
      <c r="G767" s="8"/>
      <c r="H767" s="8"/>
      <c r="I767" s="8"/>
      <c r="J767" s="2"/>
    </row>
    <row r="768" spans="1:10" s="1" customFormat="1" ht="13.9" customHeight="1" x14ac:dyDescent="0.4">
      <c r="A768" s="8"/>
      <c r="B768" s="8"/>
      <c r="C768" s="8"/>
      <c r="D768" s="8"/>
      <c r="E768" s="8"/>
      <c r="F768" s="8"/>
      <c r="G768" s="8"/>
      <c r="H768" s="8"/>
      <c r="I768" s="8"/>
      <c r="J768" s="2"/>
    </row>
    <row r="769" spans="1:10" s="1" customFormat="1" ht="13.9" customHeight="1" x14ac:dyDescent="0.4">
      <c r="A769" s="8"/>
      <c r="B769" s="8"/>
      <c r="C769" s="8"/>
      <c r="D769" s="8"/>
      <c r="E769" s="8"/>
      <c r="F769" s="8"/>
      <c r="G769" s="8"/>
      <c r="H769" s="8"/>
      <c r="I769" s="8"/>
      <c r="J769" s="2"/>
    </row>
    <row r="770" spans="1:10" s="1" customFormat="1" ht="13.9" customHeight="1" x14ac:dyDescent="0.4">
      <c r="A770" s="8"/>
      <c r="B770" s="8"/>
      <c r="C770" s="8"/>
      <c r="D770" s="8"/>
      <c r="E770" s="8"/>
      <c r="F770" s="8"/>
      <c r="G770" s="8"/>
      <c r="H770" s="8"/>
      <c r="I770" s="8"/>
      <c r="J770" s="2"/>
    </row>
    <row r="771" spans="1:10" s="1" customFormat="1" ht="13.9" customHeight="1" x14ac:dyDescent="0.4">
      <c r="A771" s="8"/>
      <c r="B771" s="8"/>
      <c r="C771" s="8"/>
      <c r="D771" s="8"/>
      <c r="E771" s="8"/>
      <c r="F771" s="8"/>
      <c r="G771" s="8"/>
      <c r="H771" s="8"/>
      <c r="I771" s="8"/>
      <c r="J771" s="2"/>
    </row>
    <row r="772" spans="1:10" s="1" customFormat="1" ht="13.9" customHeight="1" x14ac:dyDescent="0.4">
      <c r="A772" s="8"/>
      <c r="B772" s="8"/>
      <c r="C772" s="8"/>
      <c r="D772" s="8"/>
      <c r="E772" s="8"/>
      <c r="F772" s="8"/>
      <c r="G772" s="8"/>
      <c r="H772" s="8"/>
      <c r="I772" s="8"/>
      <c r="J772" s="2"/>
    </row>
    <row r="773" spans="1:10" s="1" customFormat="1" ht="13.9" customHeight="1" x14ac:dyDescent="0.4">
      <c r="A773" s="8"/>
      <c r="B773" s="8"/>
      <c r="C773" s="8"/>
      <c r="D773" s="8"/>
      <c r="E773" s="8"/>
      <c r="F773" s="8"/>
      <c r="G773" s="8"/>
      <c r="H773" s="8"/>
      <c r="I773" s="8"/>
      <c r="J773" s="2"/>
    </row>
    <row r="774" spans="1:10" s="1" customFormat="1" ht="13.9" customHeight="1" x14ac:dyDescent="0.4">
      <c r="A774" s="8"/>
      <c r="B774" s="8"/>
      <c r="C774" s="8"/>
      <c r="D774" s="8"/>
      <c r="E774" s="8"/>
      <c r="F774" s="8"/>
      <c r="G774" s="8"/>
      <c r="H774" s="8"/>
      <c r="I774" s="8"/>
      <c r="J774" s="2"/>
    </row>
    <row r="775" spans="1:10" s="1" customFormat="1" ht="13.9" customHeight="1" x14ac:dyDescent="0.4">
      <c r="A775" s="8"/>
      <c r="B775" s="8"/>
      <c r="C775" s="8"/>
      <c r="D775" s="8"/>
      <c r="E775" s="8"/>
      <c r="F775" s="8"/>
      <c r="G775" s="8"/>
      <c r="H775" s="8"/>
      <c r="I775" s="8"/>
      <c r="J775" s="2"/>
    </row>
    <row r="776" spans="1:10" s="1" customFormat="1" ht="13.9" customHeight="1" x14ac:dyDescent="0.4">
      <c r="A776" s="8"/>
      <c r="B776" s="8"/>
      <c r="C776" s="8"/>
      <c r="D776" s="8"/>
      <c r="E776" s="8"/>
      <c r="F776" s="8"/>
      <c r="G776" s="8"/>
      <c r="H776" s="8"/>
      <c r="I776" s="8"/>
      <c r="J776" s="2"/>
    </row>
    <row r="777" spans="1:10" s="1" customFormat="1" ht="13.9" customHeight="1" x14ac:dyDescent="0.4">
      <c r="A777" s="8"/>
      <c r="B777" s="8"/>
      <c r="C777" s="8"/>
      <c r="D777" s="8"/>
      <c r="E777" s="8"/>
      <c r="F777" s="8"/>
      <c r="G777" s="8"/>
      <c r="H777" s="8"/>
      <c r="I777" s="8"/>
      <c r="J777" s="2"/>
    </row>
    <row r="778" spans="1:10" s="1" customFormat="1" ht="13.9" customHeight="1" x14ac:dyDescent="0.4">
      <c r="A778" s="8"/>
      <c r="B778" s="8"/>
      <c r="C778" s="8"/>
      <c r="D778" s="8"/>
      <c r="E778" s="8"/>
      <c r="F778" s="8"/>
      <c r="G778" s="8"/>
      <c r="H778" s="8"/>
      <c r="I778" s="8"/>
      <c r="J778" s="2"/>
    </row>
    <row r="779" spans="1:10" s="1" customFormat="1" ht="13.9" customHeight="1" x14ac:dyDescent="0.4">
      <c r="A779" s="8"/>
      <c r="B779" s="8"/>
      <c r="C779" s="8"/>
      <c r="D779" s="8"/>
      <c r="E779" s="8"/>
      <c r="F779" s="8"/>
      <c r="G779" s="8"/>
      <c r="H779" s="8"/>
      <c r="I779" s="8"/>
      <c r="J779" s="2"/>
    </row>
    <row r="780" spans="1:10" s="1" customFormat="1" ht="13.9" customHeight="1" x14ac:dyDescent="0.4">
      <c r="A780" s="8"/>
      <c r="B780" s="8"/>
      <c r="C780" s="8"/>
      <c r="D780" s="8"/>
      <c r="E780" s="8"/>
      <c r="F780" s="8"/>
      <c r="G780" s="8"/>
      <c r="H780" s="8"/>
      <c r="I780" s="8"/>
      <c r="J780" s="2"/>
    </row>
    <row r="781" spans="1:10" s="1" customFormat="1" ht="13.9" customHeight="1" x14ac:dyDescent="0.4">
      <c r="A781" s="8"/>
      <c r="B781" s="8"/>
      <c r="C781" s="8"/>
      <c r="D781" s="8"/>
      <c r="E781" s="8"/>
      <c r="F781" s="8"/>
      <c r="G781" s="8"/>
      <c r="H781" s="8"/>
      <c r="I781" s="8"/>
      <c r="J781" s="2"/>
    </row>
    <row r="782" spans="1:10" s="1" customFormat="1" ht="13.9" customHeight="1" x14ac:dyDescent="0.4">
      <c r="A782" s="8"/>
      <c r="B782" s="8"/>
      <c r="C782" s="8"/>
      <c r="D782" s="8"/>
      <c r="E782" s="8"/>
      <c r="F782" s="8"/>
      <c r="G782" s="8"/>
      <c r="H782" s="8"/>
      <c r="I782" s="8"/>
      <c r="J782" s="2"/>
    </row>
    <row r="783" spans="1:10" s="1" customFormat="1" ht="13.9" customHeight="1" x14ac:dyDescent="0.4">
      <c r="A783" s="8"/>
      <c r="B783" s="8"/>
      <c r="C783" s="8"/>
      <c r="D783" s="8"/>
      <c r="E783" s="8"/>
      <c r="F783" s="8"/>
      <c r="G783" s="8"/>
      <c r="H783" s="8"/>
      <c r="I783" s="8"/>
      <c r="J783" s="2"/>
    </row>
    <row r="784" spans="1:10" s="1" customFormat="1" ht="13.9" customHeight="1" x14ac:dyDescent="0.4">
      <c r="A784" s="8"/>
      <c r="B784" s="8"/>
      <c r="C784" s="8"/>
      <c r="D784" s="8"/>
      <c r="E784" s="8"/>
      <c r="F784" s="8"/>
      <c r="G784" s="8"/>
      <c r="H784" s="8"/>
      <c r="I784" s="8"/>
      <c r="J784" s="2"/>
    </row>
    <row r="785" spans="1:10" s="1" customFormat="1" ht="13.9" customHeight="1" x14ac:dyDescent="0.4">
      <c r="A785" s="8"/>
      <c r="B785" s="8"/>
      <c r="C785" s="8"/>
      <c r="D785" s="8"/>
      <c r="E785" s="8"/>
      <c r="F785" s="8"/>
      <c r="G785" s="8"/>
      <c r="H785" s="8"/>
      <c r="I785" s="8"/>
      <c r="J785" s="2"/>
    </row>
    <row r="786" spans="1:10" s="1" customFormat="1" ht="13.9" customHeight="1" x14ac:dyDescent="0.4">
      <c r="A786" s="8"/>
      <c r="B786" s="8"/>
      <c r="C786" s="8"/>
      <c r="D786" s="8"/>
      <c r="E786" s="8"/>
      <c r="F786" s="8"/>
      <c r="G786" s="8"/>
      <c r="H786" s="8"/>
      <c r="I786" s="8"/>
      <c r="J786" s="2"/>
    </row>
    <row r="787" spans="1:10" s="1" customFormat="1" ht="13.9" customHeight="1" x14ac:dyDescent="0.4">
      <c r="A787" s="8"/>
      <c r="B787" s="8"/>
      <c r="C787" s="8"/>
      <c r="D787" s="8"/>
      <c r="E787" s="8"/>
      <c r="F787" s="8"/>
      <c r="G787" s="8"/>
      <c r="H787" s="8"/>
      <c r="I787" s="8"/>
      <c r="J787" s="2"/>
    </row>
    <row r="788" spans="1:10" s="1" customFormat="1" ht="13.9" customHeight="1" x14ac:dyDescent="0.4">
      <c r="A788" s="8"/>
      <c r="B788" s="8"/>
      <c r="C788" s="8"/>
      <c r="D788" s="8"/>
      <c r="E788" s="8"/>
      <c r="F788" s="8"/>
      <c r="G788" s="8"/>
      <c r="H788" s="8"/>
      <c r="I788" s="8"/>
      <c r="J788" s="2"/>
    </row>
    <row r="789" spans="1:10" s="1" customFormat="1" ht="13.9" customHeight="1" x14ac:dyDescent="0.4">
      <c r="A789" s="8"/>
      <c r="B789" s="8"/>
      <c r="C789" s="8"/>
      <c r="D789" s="8"/>
      <c r="E789" s="8"/>
      <c r="F789" s="8"/>
      <c r="G789" s="8"/>
      <c r="H789" s="8"/>
      <c r="I789" s="8"/>
      <c r="J789" s="2"/>
    </row>
    <row r="790" spans="1:10" s="1" customFormat="1" ht="13.9" customHeight="1" x14ac:dyDescent="0.4">
      <c r="A790" s="8"/>
      <c r="B790" s="8"/>
      <c r="C790" s="8"/>
      <c r="D790" s="8"/>
      <c r="E790" s="8"/>
      <c r="F790" s="8"/>
      <c r="G790" s="8"/>
      <c r="H790" s="8"/>
      <c r="I790" s="8"/>
      <c r="J790" s="2"/>
    </row>
    <row r="791" spans="1:10" s="1" customFormat="1" ht="13.9" customHeight="1" x14ac:dyDescent="0.4">
      <c r="A791" s="8"/>
      <c r="B791" s="8"/>
      <c r="C791" s="8"/>
      <c r="D791" s="8"/>
      <c r="E791" s="8"/>
      <c r="F791" s="8"/>
      <c r="G791" s="8"/>
      <c r="H791" s="8"/>
      <c r="I791" s="8"/>
      <c r="J791" s="2"/>
    </row>
    <row r="792" spans="1:10" s="1" customFormat="1" ht="13.9" customHeight="1" x14ac:dyDescent="0.4">
      <c r="A792" s="8"/>
      <c r="B792" s="8"/>
      <c r="C792" s="8"/>
      <c r="D792" s="8"/>
      <c r="E792" s="8"/>
      <c r="F792" s="8"/>
      <c r="G792" s="8"/>
      <c r="H792" s="8"/>
      <c r="I792" s="8"/>
      <c r="J792" s="2"/>
    </row>
    <row r="793" spans="1:10" s="1" customFormat="1" ht="13.9" customHeight="1" x14ac:dyDescent="0.4">
      <c r="A793" s="8"/>
      <c r="B793" s="8"/>
      <c r="C793" s="8"/>
      <c r="D793" s="8"/>
      <c r="E793" s="8"/>
      <c r="F793" s="8"/>
      <c r="G793" s="8"/>
      <c r="H793" s="8"/>
      <c r="I793" s="8"/>
      <c r="J793" s="2"/>
    </row>
    <row r="794" spans="1:10" s="1" customFormat="1" ht="13.9" customHeight="1" x14ac:dyDescent="0.4">
      <c r="A794" s="8"/>
      <c r="B794" s="8"/>
      <c r="C794" s="8"/>
      <c r="D794" s="8"/>
      <c r="E794" s="8"/>
      <c r="F794" s="8"/>
      <c r="G794" s="8"/>
      <c r="H794" s="8"/>
      <c r="I794" s="8"/>
      <c r="J794" s="2"/>
    </row>
    <row r="795" spans="1:10" s="1" customFormat="1" ht="13.9" customHeight="1" x14ac:dyDescent="0.4">
      <c r="A795" s="8"/>
      <c r="B795" s="8"/>
      <c r="C795" s="8"/>
      <c r="D795" s="8"/>
      <c r="E795" s="8"/>
      <c r="F795" s="8"/>
      <c r="G795" s="8"/>
      <c r="H795" s="8"/>
      <c r="I795" s="8"/>
      <c r="J795" s="2"/>
    </row>
    <row r="796" spans="1:10" s="1" customFormat="1" ht="13.9" customHeight="1" x14ac:dyDescent="0.4">
      <c r="A796" s="8"/>
      <c r="B796" s="8"/>
      <c r="C796" s="8"/>
      <c r="D796" s="8"/>
      <c r="E796" s="8"/>
      <c r="F796" s="8"/>
      <c r="G796" s="8"/>
      <c r="H796" s="8"/>
      <c r="I796" s="8"/>
      <c r="J796" s="2"/>
    </row>
    <row r="797" spans="1:10" s="1" customFormat="1" ht="13.9" customHeight="1" x14ac:dyDescent="0.4">
      <c r="A797" s="8"/>
      <c r="B797" s="8"/>
      <c r="C797" s="8"/>
      <c r="D797" s="8"/>
      <c r="E797" s="8"/>
      <c r="F797" s="8"/>
      <c r="G797" s="8"/>
      <c r="H797" s="8"/>
      <c r="I797" s="8"/>
      <c r="J797" s="2"/>
    </row>
    <row r="798" spans="1:10" s="1" customFormat="1" ht="13.9" customHeight="1" x14ac:dyDescent="0.4">
      <c r="A798" s="8"/>
      <c r="B798" s="8"/>
      <c r="C798" s="8"/>
      <c r="D798" s="8"/>
      <c r="E798" s="8"/>
      <c r="F798" s="8"/>
      <c r="G798" s="8"/>
      <c r="H798" s="8"/>
      <c r="I798" s="8"/>
      <c r="J798" s="2"/>
    </row>
    <row r="799" spans="1:10" s="1" customFormat="1" ht="13.9" customHeight="1" x14ac:dyDescent="0.4">
      <c r="A799" s="8"/>
      <c r="B799" s="8"/>
      <c r="C799" s="8"/>
      <c r="D799" s="8"/>
      <c r="E799" s="8"/>
      <c r="F799" s="8"/>
      <c r="G799" s="8"/>
      <c r="H799" s="8"/>
      <c r="I799" s="8"/>
      <c r="J799" s="2"/>
    </row>
    <row r="800" spans="1:10" s="1" customFormat="1" ht="13.9" customHeight="1" x14ac:dyDescent="0.4">
      <c r="A800" s="8"/>
      <c r="B800" s="8"/>
      <c r="C800" s="8"/>
      <c r="D800" s="8"/>
      <c r="E800" s="8"/>
      <c r="F800" s="8"/>
      <c r="G800" s="8"/>
      <c r="H800" s="8"/>
      <c r="I800" s="8"/>
      <c r="J800" s="2"/>
    </row>
    <row r="801" spans="1:10" s="1" customFormat="1" ht="13.9" customHeight="1" x14ac:dyDescent="0.4">
      <c r="A801" s="8"/>
      <c r="B801" s="8"/>
      <c r="C801" s="8"/>
      <c r="D801" s="8"/>
      <c r="E801" s="8"/>
      <c r="F801" s="8"/>
      <c r="G801" s="8"/>
      <c r="H801" s="8"/>
      <c r="I801" s="8"/>
      <c r="J801" s="2"/>
    </row>
    <row r="802" spans="1:10" s="1" customFormat="1" ht="13.9" customHeight="1" x14ac:dyDescent="0.4">
      <c r="A802" s="8"/>
      <c r="B802" s="8"/>
      <c r="C802" s="8"/>
      <c r="D802" s="8"/>
      <c r="E802" s="8"/>
      <c r="F802" s="8"/>
      <c r="G802" s="8"/>
      <c r="H802" s="8"/>
      <c r="I802" s="8"/>
      <c r="J802" s="2"/>
    </row>
    <row r="803" spans="1:10" s="1" customFormat="1" ht="13.9" customHeight="1" x14ac:dyDescent="0.4">
      <c r="A803" s="8"/>
      <c r="B803" s="8"/>
      <c r="C803" s="8"/>
      <c r="D803" s="8"/>
      <c r="E803" s="8"/>
      <c r="F803" s="8"/>
      <c r="G803" s="8"/>
      <c r="H803" s="8"/>
      <c r="I803" s="8"/>
      <c r="J803" s="2"/>
    </row>
    <row r="804" spans="1:10" s="1" customFormat="1" ht="13.9" customHeight="1" x14ac:dyDescent="0.4">
      <c r="A804" s="8"/>
      <c r="B804" s="8"/>
      <c r="C804" s="8"/>
      <c r="D804" s="8"/>
      <c r="E804" s="8"/>
      <c r="F804" s="8"/>
      <c r="G804" s="8"/>
      <c r="H804" s="8"/>
      <c r="I804" s="8"/>
      <c r="J804" s="2"/>
    </row>
    <row r="805" spans="1:10" s="1" customFormat="1" ht="13.9" customHeight="1" x14ac:dyDescent="0.4">
      <c r="A805" s="8"/>
      <c r="B805" s="8"/>
      <c r="C805" s="8"/>
      <c r="D805" s="8"/>
      <c r="E805" s="8"/>
      <c r="F805" s="8"/>
      <c r="G805" s="8"/>
      <c r="H805" s="8"/>
      <c r="I805" s="8"/>
      <c r="J805" s="2"/>
    </row>
    <row r="806" spans="1:10" s="1" customFormat="1" ht="13.9" customHeight="1" x14ac:dyDescent="0.4">
      <c r="A806" s="8"/>
      <c r="B806" s="8"/>
      <c r="C806" s="8"/>
      <c r="D806" s="8"/>
      <c r="E806" s="8"/>
      <c r="F806" s="8"/>
      <c r="G806" s="8"/>
      <c r="H806" s="8"/>
      <c r="I806" s="8"/>
      <c r="J806" s="2"/>
    </row>
    <row r="807" spans="1:10" s="1" customFormat="1" ht="13.9" customHeight="1" x14ac:dyDescent="0.4">
      <c r="A807" s="8"/>
      <c r="B807" s="8"/>
      <c r="C807" s="8"/>
      <c r="D807" s="8"/>
      <c r="E807" s="8"/>
      <c r="F807" s="8"/>
      <c r="G807" s="8"/>
      <c r="H807" s="8"/>
      <c r="I807" s="8"/>
      <c r="J807" s="2"/>
    </row>
    <row r="808" spans="1:10" s="1" customFormat="1" ht="13.9" customHeight="1" x14ac:dyDescent="0.4">
      <c r="A808" s="8"/>
      <c r="B808" s="8"/>
      <c r="C808" s="8"/>
      <c r="D808" s="8"/>
      <c r="E808" s="8"/>
      <c r="F808" s="8"/>
      <c r="G808" s="8"/>
      <c r="H808" s="8"/>
      <c r="I808" s="8"/>
      <c r="J808" s="2"/>
    </row>
    <row r="809" spans="1:10" s="1" customFormat="1" ht="13.9" customHeight="1" x14ac:dyDescent="0.4">
      <c r="A809" s="8"/>
      <c r="B809" s="8"/>
      <c r="C809" s="8"/>
      <c r="D809" s="8"/>
      <c r="E809" s="8"/>
      <c r="F809" s="8"/>
      <c r="G809" s="8"/>
      <c r="H809" s="8"/>
      <c r="I809" s="8"/>
      <c r="J809" s="2"/>
    </row>
    <row r="810" spans="1:10" s="1" customFormat="1" ht="13.9" customHeight="1" x14ac:dyDescent="0.4">
      <c r="A810" s="8"/>
      <c r="B810" s="8"/>
      <c r="C810" s="8"/>
      <c r="D810" s="8"/>
      <c r="E810" s="8"/>
      <c r="F810" s="8"/>
      <c r="G810" s="8"/>
      <c r="H810" s="8"/>
      <c r="I810" s="8"/>
      <c r="J810" s="2"/>
    </row>
    <row r="811" spans="1:10" s="1" customFormat="1" ht="13.9" customHeight="1" x14ac:dyDescent="0.4">
      <c r="A811" s="8"/>
      <c r="B811" s="8"/>
      <c r="C811" s="8"/>
      <c r="D811" s="8"/>
      <c r="E811" s="8"/>
      <c r="F811" s="8"/>
      <c r="G811" s="8"/>
      <c r="H811" s="8"/>
      <c r="I811" s="8"/>
      <c r="J811" s="2"/>
    </row>
    <row r="812" spans="1:10" s="1" customFormat="1" ht="13.9" customHeight="1" x14ac:dyDescent="0.4">
      <c r="A812" s="8"/>
      <c r="B812" s="8"/>
      <c r="C812" s="8"/>
      <c r="D812" s="8"/>
      <c r="E812" s="8"/>
      <c r="F812" s="8"/>
      <c r="G812" s="8"/>
      <c r="H812" s="8"/>
      <c r="I812" s="8"/>
      <c r="J812" s="2"/>
    </row>
    <row r="813" spans="1:10" s="1" customFormat="1" ht="13.9" customHeight="1" x14ac:dyDescent="0.4">
      <c r="A813" s="8"/>
      <c r="B813" s="8"/>
      <c r="C813" s="8"/>
      <c r="D813" s="8"/>
      <c r="E813" s="8"/>
      <c r="F813" s="8"/>
      <c r="G813" s="8"/>
      <c r="H813" s="8"/>
      <c r="I813" s="8"/>
      <c r="J813" s="2"/>
    </row>
    <row r="814" spans="1:10" s="1" customFormat="1" ht="13.9" customHeight="1" x14ac:dyDescent="0.4">
      <c r="A814" s="8"/>
      <c r="B814" s="8"/>
      <c r="C814" s="8"/>
      <c r="D814" s="8"/>
      <c r="E814" s="8"/>
      <c r="F814" s="8"/>
      <c r="G814" s="8"/>
      <c r="H814" s="8"/>
      <c r="I814" s="8"/>
      <c r="J814" s="2"/>
    </row>
    <row r="815" spans="1:10" s="1" customFormat="1" ht="13.9" customHeight="1" x14ac:dyDescent="0.4">
      <c r="A815" s="8"/>
      <c r="B815" s="8"/>
      <c r="C815" s="8"/>
      <c r="D815" s="8"/>
      <c r="E815" s="8"/>
      <c r="F815" s="8"/>
      <c r="G815" s="8"/>
      <c r="H815" s="8"/>
      <c r="I815" s="8"/>
      <c r="J815" s="2"/>
    </row>
    <row r="816" spans="1:10" s="1" customFormat="1" ht="13.9" customHeight="1" x14ac:dyDescent="0.4">
      <c r="A816" s="8"/>
      <c r="B816" s="8"/>
      <c r="C816" s="8"/>
      <c r="D816" s="8"/>
      <c r="E816" s="8"/>
      <c r="F816" s="8"/>
      <c r="G816" s="8"/>
      <c r="H816" s="8"/>
      <c r="I816" s="8"/>
      <c r="J816" s="2"/>
    </row>
    <row r="817" spans="1:10" s="1" customFormat="1" ht="13.9" customHeight="1" x14ac:dyDescent="0.4">
      <c r="A817" s="8"/>
      <c r="B817" s="8"/>
      <c r="C817" s="8"/>
      <c r="D817" s="8"/>
      <c r="E817" s="8"/>
      <c r="F817" s="8"/>
      <c r="G817" s="8"/>
      <c r="H817" s="8"/>
      <c r="I817" s="8"/>
      <c r="J817" s="2"/>
    </row>
    <row r="818" spans="1:10" s="1" customFormat="1" ht="13.9" customHeight="1" x14ac:dyDescent="0.4">
      <c r="A818" s="8"/>
      <c r="B818" s="8"/>
      <c r="C818" s="8"/>
      <c r="D818" s="8"/>
      <c r="E818" s="8"/>
      <c r="F818" s="8"/>
      <c r="G818" s="8"/>
      <c r="H818" s="8"/>
      <c r="I818" s="8"/>
      <c r="J818" s="2"/>
    </row>
    <row r="819" spans="1:10" s="1" customFormat="1" ht="13.9" customHeight="1" x14ac:dyDescent="0.4">
      <c r="A819" s="8"/>
      <c r="B819" s="8"/>
      <c r="C819" s="8"/>
      <c r="D819" s="8"/>
      <c r="E819" s="8"/>
      <c r="F819" s="8"/>
      <c r="G819" s="8"/>
      <c r="H819" s="8"/>
      <c r="I819" s="8"/>
      <c r="J819" s="2"/>
    </row>
    <row r="820" spans="1:10" s="1" customFormat="1" ht="13.9" customHeight="1" x14ac:dyDescent="0.4">
      <c r="A820" s="8"/>
      <c r="B820" s="8"/>
      <c r="C820" s="8"/>
      <c r="D820" s="8"/>
      <c r="E820" s="8"/>
      <c r="F820" s="8"/>
      <c r="G820" s="8"/>
      <c r="H820" s="8"/>
      <c r="I820" s="8"/>
      <c r="J820" s="2"/>
    </row>
    <row r="821" spans="1:10" s="1" customFormat="1" ht="13.9" customHeight="1" x14ac:dyDescent="0.4">
      <c r="A821" s="8"/>
      <c r="B821" s="8"/>
      <c r="C821" s="8"/>
      <c r="D821" s="8"/>
      <c r="E821" s="8"/>
      <c r="F821" s="8"/>
      <c r="G821" s="8"/>
      <c r="H821" s="8"/>
      <c r="I821" s="8"/>
      <c r="J821" s="2"/>
    </row>
    <row r="822" spans="1:10" s="1" customFormat="1" ht="13.9" customHeight="1" x14ac:dyDescent="0.4">
      <c r="A822" s="8"/>
      <c r="B822" s="8"/>
      <c r="C822" s="8"/>
      <c r="D822" s="8"/>
      <c r="E822" s="8"/>
      <c r="F822" s="8"/>
      <c r="G822" s="8"/>
      <c r="H822" s="8"/>
      <c r="I822" s="8"/>
      <c r="J822" s="2"/>
    </row>
    <row r="823" spans="1:10" s="1" customFormat="1" ht="13.9" customHeight="1" x14ac:dyDescent="0.4">
      <c r="A823" s="8"/>
      <c r="B823" s="8"/>
      <c r="C823" s="8"/>
      <c r="D823" s="8"/>
      <c r="E823" s="8"/>
      <c r="F823" s="8"/>
      <c r="G823" s="8"/>
      <c r="H823" s="8"/>
      <c r="I823" s="8"/>
      <c r="J823" s="2"/>
    </row>
    <row r="824" spans="1:10" s="1" customFormat="1" ht="13.9" customHeight="1" x14ac:dyDescent="0.4">
      <c r="A824" s="8"/>
      <c r="B824" s="8"/>
      <c r="C824" s="8"/>
      <c r="D824" s="8"/>
      <c r="E824" s="8"/>
      <c r="F824" s="8"/>
      <c r="G824" s="8"/>
      <c r="H824" s="8"/>
      <c r="I824" s="8"/>
      <c r="J824" s="2"/>
    </row>
    <row r="825" spans="1:10" s="1" customFormat="1" ht="13.9" customHeight="1" x14ac:dyDescent="0.4">
      <c r="A825" s="8"/>
      <c r="B825" s="8"/>
      <c r="C825" s="8"/>
      <c r="D825" s="8"/>
      <c r="E825" s="8"/>
      <c r="F825" s="8"/>
      <c r="G825" s="8"/>
      <c r="H825" s="8"/>
      <c r="I825" s="8"/>
      <c r="J825" s="2"/>
    </row>
    <row r="826" spans="1:10" s="1" customFormat="1" ht="13.9" customHeight="1" x14ac:dyDescent="0.4">
      <c r="A826" s="8"/>
      <c r="B826" s="8"/>
      <c r="C826" s="8"/>
      <c r="D826" s="8"/>
      <c r="E826" s="8"/>
      <c r="F826" s="8"/>
      <c r="G826" s="8"/>
      <c r="H826" s="8"/>
      <c r="I826" s="8"/>
      <c r="J826" s="2"/>
    </row>
    <row r="827" spans="1:10" s="1" customFormat="1" ht="13.9" customHeight="1" x14ac:dyDescent="0.4">
      <c r="A827" s="8"/>
      <c r="B827" s="8"/>
      <c r="C827" s="8"/>
      <c r="D827" s="8"/>
      <c r="E827" s="8"/>
      <c r="F827" s="8"/>
      <c r="G827" s="8"/>
      <c r="H827" s="8"/>
      <c r="I827" s="8"/>
      <c r="J827" s="2"/>
    </row>
    <row r="828" spans="1:10" s="1" customFormat="1" ht="13.9" customHeight="1" x14ac:dyDescent="0.4">
      <c r="A828" s="8"/>
      <c r="B828" s="8"/>
      <c r="C828" s="8"/>
      <c r="D828" s="8"/>
      <c r="E828" s="8"/>
      <c r="F828" s="8"/>
      <c r="G828" s="8"/>
      <c r="H828" s="8"/>
      <c r="I828" s="8"/>
      <c r="J828" s="2"/>
    </row>
    <row r="829" spans="1:10" s="1" customFormat="1" ht="13.9" customHeight="1" x14ac:dyDescent="0.4">
      <c r="A829" s="8"/>
      <c r="B829" s="8"/>
      <c r="C829" s="8"/>
      <c r="D829" s="8"/>
      <c r="E829" s="8"/>
      <c r="F829" s="8"/>
      <c r="G829" s="8"/>
      <c r="H829" s="8"/>
      <c r="I829" s="8"/>
      <c r="J829" s="2"/>
    </row>
    <row r="830" spans="1:10" s="1" customFormat="1" ht="13.9" customHeight="1" x14ac:dyDescent="0.4">
      <c r="A830" s="8"/>
      <c r="B830" s="8"/>
      <c r="C830" s="8"/>
      <c r="D830" s="8"/>
      <c r="E830" s="8"/>
      <c r="F830" s="8"/>
      <c r="G830" s="8"/>
      <c r="H830" s="8"/>
      <c r="I830" s="8"/>
      <c r="J830" s="2"/>
    </row>
    <row r="831" spans="1:10" s="1" customFormat="1" ht="13.9" customHeight="1" x14ac:dyDescent="0.4">
      <c r="A831" s="8"/>
      <c r="B831" s="8"/>
      <c r="C831" s="8"/>
      <c r="D831" s="8"/>
      <c r="E831" s="8"/>
      <c r="F831" s="8"/>
      <c r="G831" s="8"/>
      <c r="H831" s="8"/>
      <c r="I831" s="8"/>
      <c r="J831" s="2"/>
    </row>
    <row r="832" spans="1:10" s="1" customFormat="1" ht="13.9" customHeight="1" x14ac:dyDescent="0.4">
      <c r="A832" s="8"/>
      <c r="B832" s="8"/>
      <c r="C832" s="8"/>
      <c r="D832" s="8"/>
      <c r="E832" s="8"/>
      <c r="F832" s="8"/>
      <c r="G832" s="8"/>
      <c r="H832" s="8"/>
      <c r="I832" s="8"/>
      <c r="J832" s="2"/>
    </row>
    <row r="833" spans="1:10" s="1" customFormat="1" ht="13.9" customHeight="1" x14ac:dyDescent="0.4">
      <c r="A833" s="8"/>
      <c r="B833" s="8"/>
      <c r="C833" s="8"/>
      <c r="D833" s="8"/>
      <c r="E833" s="8"/>
      <c r="F833" s="8"/>
      <c r="G833" s="8"/>
      <c r="H833" s="8"/>
      <c r="I833" s="8"/>
      <c r="J833" s="2"/>
    </row>
    <row r="834" spans="1:10" s="1" customFormat="1" ht="13.9" customHeight="1" x14ac:dyDescent="0.4">
      <c r="A834" s="8"/>
      <c r="B834" s="8"/>
      <c r="C834" s="8"/>
      <c r="D834" s="8"/>
      <c r="E834" s="8"/>
      <c r="F834" s="8"/>
      <c r="G834" s="8"/>
      <c r="H834" s="8"/>
      <c r="I834" s="8"/>
      <c r="J834" s="2"/>
    </row>
    <row r="835" spans="1:10" s="1" customFormat="1" ht="13.9" customHeight="1" x14ac:dyDescent="0.4">
      <c r="A835" s="8"/>
      <c r="B835" s="8"/>
      <c r="C835" s="8"/>
      <c r="D835" s="8"/>
      <c r="E835" s="8"/>
      <c r="F835" s="8"/>
      <c r="G835" s="8"/>
      <c r="H835" s="8"/>
      <c r="I835" s="8"/>
      <c r="J835" s="2"/>
    </row>
    <row r="836" spans="1:10" s="1" customFormat="1" ht="13.9" customHeight="1" x14ac:dyDescent="0.4">
      <c r="A836" s="8"/>
      <c r="B836" s="8"/>
      <c r="C836" s="8"/>
      <c r="D836" s="8"/>
      <c r="E836" s="8"/>
      <c r="F836" s="8"/>
      <c r="G836" s="8"/>
      <c r="H836" s="8"/>
      <c r="I836" s="8"/>
      <c r="J836" s="2"/>
    </row>
    <row r="837" spans="1:10" s="1" customFormat="1" ht="13.9" customHeight="1" x14ac:dyDescent="0.4">
      <c r="A837" s="8"/>
      <c r="B837" s="8"/>
      <c r="C837" s="8"/>
      <c r="D837" s="8"/>
      <c r="E837" s="8"/>
      <c r="F837" s="8"/>
      <c r="G837" s="8"/>
      <c r="H837" s="8"/>
      <c r="I837" s="8"/>
      <c r="J837" s="2"/>
    </row>
    <row r="838" spans="1:10" s="1" customFormat="1" ht="13.9" customHeight="1" x14ac:dyDescent="0.4">
      <c r="A838" s="8"/>
      <c r="B838" s="8"/>
      <c r="C838" s="8"/>
      <c r="D838" s="8"/>
      <c r="E838" s="8"/>
      <c r="F838" s="8"/>
      <c r="G838" s="8"/>
      <c r="H838" s="8"/>
      <c r="I838" s="8"/>
      <c r="J838" s="2"/>
    </row>
    <row r="839" spans="1:10" s="1" customFormat="1" ht="13.9" customHeight="1" x14ac:dyDescent="0.4">
      <c r="A839" s="8"/>
      <c r="B839" s="8"/>
      <c r="C839" s="8"/>
      <c r="D839" s="8"/>
      <c r="E839" s="8"/>
      <c r="F839" s="8"/>
      <c r="G839" s="8"/>
      <c r="H839" s="8"/>
      <c r="I839" s="8"/>
      <c r="J839" s="2"/>
    </row>
    <row r="840" spans="1:10" s="1" customFormat="1" ht="13.9" customHeight="1" x14ac:dyDescent="0.4">
      <c r="A840" s="8"/>
      <c r="B840" s="8"/>
      <c r="C840" s="8"/>
      <c r="D840" s="8"/>
      <c r="E840" s="8"/>
      <c r="F840" s="8"/>
      <c r="G840" s="8"/>
      <c r="H840" s="8"/>
      <c r="I840" s="8"/>
      <c r="J840" s="2"/>
    </row>
    <row r="841" spans="1:10" s="1" customFormat="1" ht="13.9" customHeight="1" x14ac:dyDescent="0.4">
      <c r="A841" s="8"/>
      <c r="B841" s="8"/>
      <c r="C841" s="8"/>
      <c r="D841" s="8"/>
      <c r="E841" s="8"/>
      <c r="F841" s="8"/>
      <c r="G841" s="8"/>
      <c r="H841" s="8"/>
      <c r="I841" s="8"/>
      <c r="J841" s="2"/>
    </row>
    <row r="842" spans="1:10" s="1" customFormat="1" ht="13.9" customHeight="1" x14ac:dyDescent="0.4">
      <c r="A842" s="8"/>
      <c r="B842" s="8"/>
      <c r="C842" s="8"/>
      <c r="D842" s="8"/>
      <c r="E842" s="8"/>
      <c r="F842" s="8"/>
      <c r="G842" s="8"/>
      <c r="H842" s="8"/>
      <c r="I842" s="8"/>
      <c r="J842" s="2"/>
    </row>
    <row r="843" spans="1:10" s="1" customFormat="1" ht="13.9" customHeight="1" x14ac:dyDescent="0.4">
      <c r="A843" s="8"/>
      <c r="B843" s="8"/>
      <c r="C843" s="8"/>
      <c r="D843" s="8"/>
      <c r="E843" s="8"/>
      <c r="F843" s="8"/>
      <c r="G843" s="8"/>
      <c r="H843" s="8"/>
      <c r="I843" s="8"/>
      <c r="J843" s="2"/>
    </row>
    <row r="844" spans="1:10" s="1" customFormat="1" ht="13.9" customHeight="1" x14ac:dyDescent="0.4">
      <c r="A844" s="8"/>
      <c r="B844" s="8"/>
      <c r="C844" s="8"/>
      <c r="D844" s="8"/>
      <c r="E844" s="8"/>
      <c r="F844" s="8"/>
      <c r="G844" s="8"/>
      <c r="H844" s="8"/>
      <c r="I844" s="8"/>
      <c r="J844" s="2"/>
    </row>
    <row r="845" spans="1:10" s="1" customFormat="1" ht="13.9" customHeight="1" x14ac:dyDescent="0.4">
      <c r="A845" s="8"/>
      <c r="B845" s="8"/>
      <c r="C845" s="8"/>
      <c r="D845" s="8"/>
      <c r="E845" s="8"/>
      <c r="F845" s="8"/>
      <c r="G845" s="8"/>
      <c r="H845" s="8"/>
      <c r="I845" s="8"/>
      <c r="J845" s="2"/>
    </row>
    <row r="846" spans="1:10" s="1" customFormat="1" ht="13.9" customHeight="1" x14ac:dyDescent="0.4">
      <c r="A846" s="8"/>
      <c r="B846" s="8"/>
      <c r="C846" s="8"/>
      <c r="D846" s="8"/>
      <c r="E846" s="8"/>
      <c r="F846" s="8"/>
      <c r="G846" s="8"/>
      <c r="H846" s="8"/>
      <c r="I846" s="8"/>
      <c r="J846" s="2"/>
    </row>
    <row r="847" spans="1:10" s="1" customFormat="1" ht="13.9" customHeight="1" x14ac:dyDescent="0.4">
      <c r="A847" s="8"/>
      <c r="B847" s="8"/>
      <c r="C847" s="8"/>
      <c r="D847" s="8"/>
      <c r="E847" s="8"/>
      <c r="F847" s="8"/>
      <c r="G847" s="8"/>
      <c r="H847" s="8"/>
      <c r="I847" s="8"/>
      <c r="J847" s="2"/>
    </row>
    <row r="848" spans="1:10" s="1" customFormat="1" ht="13.9" customHeight="1" x14ac:dyDescent="0.4">
      <c r="A848" s="8"/>
      <c r="B848" s="8"/>
      <c r="C848" s="8"/>
      <c r="D848" s="8"/>
      <c r="E848" s="8"/>
      <c r="F848" s="8"/>
      <c r="G848" s="8"/>
      <c r="H848" s="8"/>
      <c r="I848" s="8"/>
      <c r="J848" s="2"/>
    </row>
    <row r="849" spans="1:10" s="1" customFormat="1" ht="13.9" customHeight="1" x14ac:dyDescent="0.4">
      <c r="A849" s="8"/>
      <c r="B849" s="8"/>
      <c r="C849" s="8"/>
      <c r="D849" s="8"/>
      <c r="E849" s="8"/>
      <c r="F849" s="8"/>
      <c r="G849" s="8"/>
      <c r="H849" s="8"/>
      <c r="I849" s="8"/>
      <c r="J849" s="2"/>
    </row>
    <row r="850" spans="1:10" s="1" customFormat="1" ht="13.9" customHeight="1" x14ac:dyDescent="0.4">
      <c r="A850" s="8"/>
      <c r="B850" s="8"/>
      <c r="C850" s="8"/>
      <c r="D850" s="8"/>
      <c r="E850" s="8"/>
      <c r="F850" s="8"/>
      <c r="G850" s="8"/>
      <c r="H850" s="8"/>
      <c r="I850" s="8"/>
      <c r="J850" s="2"/>
    </row>
    <row r="851" spans="1:10" s="1" customFormat="1" ht="13.9" customHeight="1" x14ac:dyDescent="0.4">
      <c r="A851" s="8"/>
      <c r="B851" s="8"/>
      <c r="C851" s="8"/>
      <c r="D851" s="8"/>
      <c r="E851" s="8"/>
      <c r="F851" s="8"/>
      <c r="G851" s="8"/>
      <c r="H851" s="8"/>
      <c r="I851" s="8"/>
      <c r="J851" s="2"/>
    </row>
    <row r="852" spans="1:10" s="1" customFormat="1" ht="13.9" customHeight="1" x14ac:dyDescent="0.4">
      <c r="A852" s="8"/>
      <c r="B852" s="8"/>
      <c r="C852" s="8"/>
      <c r="D852" s="8"/>
      <c r="E852" s="8"/>
      <c r="F852" s="8"/>
      <c r="G852" s="8"/>
      <c r="H852" s="8"/>
      <c r="I852" s="8"/>
      <c r="J852" s="2"/>
    </row>
    <row r="853" spans="1:10" s="1" customFormat="1" ht="13.9" customHeight="1" x14ac:dyDescent="0.4">
      <c r="A853" s="8"/>
      <c r="B853" s="8"/>
      <c r="C853" s="8"/>
      <c r="D853" s="8"/>
      <c r="E853" s="8"/>
      <c r="F853" s="8"/>
      <c r="G853" s="8"/>
      <c r="H853" s="8"/>
      <c r="I853" s="8"/>
      <c r="J853" s="2"/>
    </row>
    <row r="854" spans="1:10" s="1" customFormat="1" ht="13.9" customHeight="1" x14ac:dyDescent="0.4">
      <c r="A854" s="8"/>
      <c r="B854" s="8"/>
      <c r="C854" s="8"/>
      <c r="D854" s="8"/>
      <c r="E854" s="8"/>
      <c r="F854" s="8"/>
      <c r="G854" s="8"/>
      <c r="H854" s="8"/>
      <c r="I854" s="8"/>
      <c r="J854" s="2"/>
    </row>
    <row r="855" spans="1:10" s="1" customFormat="1" ht="13.9" customHeight="1" x14ac:dyDescent="0.4">
      <c r="A855" s="8"/>
      <c r="B855" s="8"/>
      <c r="C855" s="8"/>
      <c r="D855" s="8"/>
      <c r="E855" s="8"/>
      <c r="F855" s="8"/>
      <c r="G855" s="8"/>
      <c r="H855" s="8"/>
      <c r="I855" s="8"/>
      <c r="J855" s="2"/>
    </row>
    <row r="856" spans="1:10" s="1" customFormat="1" ht="13.9" customHeight="1" x14ac:dyDescent="0.4">
      <c r="A856" s="8"/>
      <c r="B856" s="8"/>
      <c r="C856" s="8"/>
      <c r="D856" s="8"/>
      <c r="E856" s="8"/>
      <c r="F856" s="8"/>
      <c r="G856" s="8"/>
      <c r="H856" s="8"/>
      <c r="I856" s="8"/>
      <c r="J856" s="2"/>
    </row>
    <row r="857" spans="1:10" s="1" customFormat="1" ht="13.9" customHeight="1" x14ac:dyDescent="0.4">
      <c r="A857" s="8"/>
      <c r="B857" s="8"/>
      <c r="C857" s="8"/>
      <c r="D857" s="8"/>
      <c r="E857" s="8"/>
      <c r="F857" s="8"/>
      <c r="G857" s="8"/>
      <c r="H857" s="8"/>
      <c r="I857" s="8"/>
      <c r="J857" s="2"/>
    </row>
    <row r="858" spans="1:10" s="1" customFormat="1" ht="13.9" customHeight="1" x14ac:dyDescent="0.4">
      <c r="A858" s="8"/>
      <c r="B858" s="8"/>
      <c r="C858" s="8"/>
      <c r="D858" s="8"/>
      <c r="E858" s="8"/>
      <c r="F858" s="8"/>
      <c r="G858" s="8"/>
      <c r="H858" s="8"/>
      <c r="I858" s="8"/>
      <c r="J858" s="2"/>
    </row>
    <row r="859" spans="1:10" s="1" customFormat="1" ht="13.9" customHeight="1" x14ac:dyDescent="0.4">
      <c r="A859" s="8"/>
      <c r="B859" s="8"/>
      <c r="C859" s="8"/>
      <c r="D859" s="8"/>
      <c r="E859" s="8"/>
      <c r="F859" s="8"/>
      <c r="G859" s="8"/>
      <c r="H859" s="8"/>
      <c r="I859" s="8"/>
      <c r="J859" s="2"/>
    </row>
    <row r="860" spans="1:10" s="1" customFormat="1" ht="13.9" customHeight="1" x14ac:dyDescent="0.4">
      <c r="A860" s="8"/>
      <c r="B860" s="8"/>
      <c r="C860" s="8"/>
      <c r="D860" s="8"/>
      <c r="E860" s="8"/>
      <c r="F860" s="8"/>
      <c r="G860" s="8"/>
      <c r="H860" s="8"/>
      <c r="I860" s="8"/>
      <c r="J860" s="2"/>
    </row>
    <row r="861" spans="1:10" s="1" customFormat="1" ht="13.9" customHeight="1" x14ac:dyDescent="0.4">
      <c r="A861" s="8"/>
      <c r="B861" s="8"/>
      <c r="C861" s="8"/>
      <c r="D861" s="8"/>
      <c r="E861" s="8"/>
      <c r="F861" s="8"/>
      <c r="G861" s="8"/>
      <c r="H861" s="8"/>
      <c r="I861" s="8"/>
      <c r="J861" s="2"/>
    </row>
    <row r="862" spans="1:10" s="1" customFormat="1" ht="13.9" customHeight="1" x14ac:dyDescent="0.4">
      <c r="A862" s="8"/>
      <c r="B862" s="8"/>
      <c r="C862" s="8"/>
      <c r="D862" s="8"/>
      <c r="E862" s="8"/>
      <c r="F862" s="8"/>
      <c r="G862" s="8"/>
      <c r="H862" s="8"/>
      <c r="I862" s="8"/>
      <c r="J862" s="2"/>
    </row>
    <row r="863" spans="1:10" s="1" customFormat="1" ht="13.9" customHeight="1" x14ac:dyDescent="0.4">
      <c r="A863" s="8"/>
      <c r="B863" s="8"/>
      <c r="C863" s="8"/>
      <c r="D863" s="8"/>
      <c r="E863" s="8"/>
      <c r="F863" s="8"/>
      <c r="G863" s="8"/>
      <c r="H863" s="8"/>
      <c r="I863" s="8"/>
      <c r="J863" s="2"/>
    </row>
    <row r="864" spans="1:10" s="1" customFormat="1" ht="13.9" customHeight="1" x14ac:dyDescent="0.4">
      <c r="A864" s="8"/>
      <c r="B864" s="8"/>
      <c r="C864" s="8"/>
      <c r="D864" s="8"/>
      <c r="E864" s="8"/>
      <c r="F864" s="8"/>
      <c r="G864" s="8"/>
      <c r="H864" s="8"/>
      <c r="I864" s="8"/>
      <c r="J864" s="2"/>
    </row>
    <row r="865" spans="1:10" s="1" customFormat="1" ht="13.9" customHeight="1" x14ac:dyDescent="0.4">
      <c r="A865" s="8"/>
      <c r="B865" s="8"/>
      <c r="C865" s="8"/>
      <c r="D865" s="8"/>
      <c r="E865" s="8"/>
      <c r="F865" s="8"/>
      <c r="G865" s="8"/>
      <c r="H865" s="8"/>
      <c r="I865" s="8"/>
      <c r="J865" s="2"/>
    </row>
    <row r="866" spans="1:10" s="1" customFormat="1" ht="13.9" customHeight="1" x14ac:dyDescent="0.4">
      <c r="A866" s="8"/>
      <c r="B866" s="8"/>
      <c r="C866" s="8"/>
      <c r="D866" s="8"/>
      <c r="E866" s="8"/>
      <c r="F866" s="8"/>
      <c r="G866" s="8"/>
      <c r="H866" s="8"/>
      <c r="I866" s="8"/>
      <c r="J866" s="2"/>
    </row>
    <row r="867" spans="1:10" s="1" customFormat="1" ht="13.9" customHeight="1" x14ac:dyDescent="0.4">
      <c r="A867" s="8"/>
      <c r="B867" s="8"/>
      <c r="C867" s="8"/>
      <c r="D867" s="8"/>
      <c r="E867" s="8"/>
      <c r="F867" s="8"/>
      <c r="G867" s="8"/>
      <c r="H867" s="8"/>
      <c r="I867" s="8"/>
      <c r="J867" s="2"/>
    </row>
    <row r="868" spans="1:10" s="1" customFormat="1" ht="13.9" customHeight="1" x14ac:dyDescent="0.4">
      <c r="A868" s="8"/>
      <c r="B868" s="8"/>
      <c r="C868" s="8"/>
      <c r="D868" s="8"/>
      <c r="E868" s="8"/>
      <c r="F868" s="8"/>
      <c r="G868" s="8"/>
      <c r="H868" s="8"/>
      <c r="I868" s="8"/>
      <c r="J868" s="2"/>
    </row>
    <row r="869" spans="1:10" s="1" customFormat="1" ht="13.9" customHeight="1" x14ac:dyDescent="0.4">
      <c r="A869" s="8"/>
      <c r="B869" s="8"/>
      <c r="C869" s="8"/>
      <c r="D869" s="8"/>
      <c r="E869" s="8"/>
      <c r="F869" s="8"/>
      <c r="G869" s="8"/>
      <c r="H869" s="8"/>
      <c r="I869" s="8"/>
      <c r="J869" s="2"/>
    </row>
    <row r="870" spans="1:10" s="1" customFormat="1" ht="13.9" customHeight="1" x14ac:dyDescent="0.4">
      <c r="A870" s="8"/>
      <c r="B870" s="8"/>
      <c r="C870" s="8"/>
      <c r="D870" s="8"/>
      <c r="E870" s="8"/>
      <c r="F870" s="8"/>
      <c r="G870" s="8"/>
      <c r="H870" s="8"/>
      <c r="I870" s="8"/>
      <c r="J870" s="2"/>
    </row>
    <row r="871" spans="1:10" s="1" customFormat="1" ht="13.9" customHeight="1" x14ac:dyDescent="0.4">
      <c r="A871" s="8"/>
      <c r="B871" s="8"/>
      <c r="C871" s="8"/>
      <c r="D871" s="8"/>
      <c r="E871" s="8"/>
      <c r="F871" s="8"/>
      <c r="G871" s="8"/>
      <c r="H871" s="8"/>
      <c r="I871" s="8"/>
      <c r="J871" s="2"/>
    </row>
    <row r="872" spans="1:10" s="1" customFormat="1" ht="13.9" customHeight="1" x14ac:dyDescent="0.4">
      <c r="A872" s="8"/>
      <c r="B872" s="8"/>
      <c r="C872" s="8"/>
      <c r="D872" s="8"/>
      <c r="E872" s="8"/>
      <c r="F872" s="8"/>
      <c r="G872" s="8"/>
      <c r="H872" s="8"/>
      <c r="I872" s="8"/>
      <c r="J872" s="2"/>
    </row>
    <row r="873" spans="1:10" s="1" customFormat="1" ht="13.9" customHeight="1" x14ac:dyDescent="0.4">
      <c r="A873" s="8"/>
      <c r="B873" s="8"/>
      <c r="C873" s="8"/>
      <c r="D873" s="8"/>
      <c r="E873" s="8"/>
      <c r="F873" s="8"/>
      <c r="G873" s="8"/>
      <c r="H873" s="8"/>
      <c r="I873" s="8"/>
      <c r="J873" s="2"/>
    </row>
    <row r="874" spans="1:10" s="1" customFormat="1" ht="13.9" customHeight="1" x14ac:dyDescent="0.4">
      <c r="A874" s="8"/>
      <c r="B874" s="8"/>
      <c r="C874" s="8"/>
      <c r="D874" s="8"/>
      <c r="E874" s="8"/>
      <c r="F874" s="8"/>
      <c r="G874" s="8"/>
      <c r="H874" s="8"/>
      <c r="I874" s="8"/>
      <c r="J874" s="2"/>
    </row>
    <row r="875" spans="1:10" s="1" customFormat="1" ht="13.9" customHeight="1" x14ac:dyDescent="0.4">
      <c r="A875" s="8"/>
      <c r="B875" s="8"/>
      <c r="C875" s="8"/>
      <c r="D875" s="8"/>
      <c r="E875" s="8"/>
      <c r="F875" s="8"/>
      <c r="G875" s="8"/>
      <c r="H875" s="8"/>
      <c r="I875" s="8"/>
      <c r="J875" s="2"/>
    </row>
    <row r="876" spans="1:10" s="1" customFormat="1" ht="13.9" customHeight="1" x14ac:dyDescent="0.4">
      <c r="A876" s="8"/>
      <c r="B876" s="8"/>
      <c r="C876" s="8"/>
      <c r="D876" s="8"/>
      <c r="E876" s="8"/>
      <c r="F876" s="8"/>
      <c r="G876" s="8"/>
      <c r="H876" s="8"/>
      <c r="I876" s="8"/>
      <c r="J876" s="2"/>
    </row>
    <row r="877" spans="1:10" s="1" customFormat="1" ht="13.9" customHeight="1" x14ac:dyDescent="0.4">
      <c r="A877" s="8"/>
      <c r="B877" s="8"/>
      <c r="C877" s="8"/>
      <c r="D877" s="8"/>
      <c r="E877" s="8"/>
      <c r="F877" s="8"/>
      <c r="G877" s="8"/>
      <c r="H877" s="8"/>
      <c r="I877" s="8"/>
      <c r="J877" s="2"/>
    </row>
    <row r="878" spans="1:10" s="1" customFormat="1" ht="13.9" customHeight="1" x14ac:dyDescent="0.4">
      <c r="A878" s="8"/>
      <c r="B878" s="8"/>
      <c r="C878" s="8"/>
      <c r="D878" s="8"/>
      <c r="E878" s="8"/>
      <c r="F878" s="8"/>
      <c r="G878" s="8"/>
      <c r="H878" s="8"/>
      <c r="I878" s="8"/>
      <c r="J878" s="2"/>
    </row>
    <row r="879" spans="1:10" s="1" customFormat="1" ht="13.9" customHeight="1" x14ac:dyDescent="0.4">
      <c r="A879" s="8"/>
      <c r="B879" s="8"/>
      <c r="C879" s="8"/>
      <c r="D879" s="8"/>
      <c r="E879" s="8"/>
      <c r="F879" s="8"/>
      <c r="G879" s="8"/>
      <c r="H879" s="8"/>
      <c r="I879" s="8"/>
      <c r="J879" s="2"/>
    </row>
    <row r="880" spans="1:10" s="1" customFormat="1" ht="13.9" customHeight="1" x14ac:dyDescent="0.4">
      <c r="A880" s="8"/>
      <c r="B880" s="8"/>
      <c r="C880" s="8"/>
      <c r="D880" s="8"/>
      <c r="E880" s="8"/>
      <c r="F880" s="8"/>
      <c r="G880" s="8"/>
      <c r="H880" s="8"/>
      <c r="I880" s="8"/>
      <c r="J880" s="2"/>
    </row>
    <row r="881" spans="1:10" s="1" customFormat="1" ht="13.9" customHeight="1" x14ac:dyDescent="0.4">
      <c r="A881" s="8"/>
      <c r="B881" s="8"/>
      <c r="C881" s="8"/>
      <c r="D881" s="8"/>
      <c r="E881" s="8"/>
      <c r="F881" s="8"/>
      <c r="G881" s="8"/>
      <c r="H881" s="8"/>
      <c r="I881" s="8"/>
      <c r="J881" s="2"/>
    </row>
    <row r="882" spans="1:10" s="1" customFormat="1" ht="13.9" customHeight="1" x14ac:dyDescent="0.4">
      <c r="A882" s="8"/>
      <c r="B882" s="8"/>
      <c r="C882" s="8"/>
      <c r="D882" s="8"/>
      <c r="E882" s="8"/>
      <c r="F882" s="8"/>
      <c r="G882" s="8"/>
      <c r="H882" s="8"/>
      <c r="I882" s="8"/>
      <c r="J882" s="2"/>
    </row>
    <row r="883" spans="1:10" s="1" customFormat="1" ht="13.9" customHeight="1" x14ac:dyDescent="0.4">
      <c r="A883" s="8"/>
      <c r="B883" s="8"/>
      <c r="C883" s="8"/>
      <c r="D883" s="8"/>
      <c r="E883" s="8"/>
      <c r="F883" s="8"/>
      <c r="G883" s="8"/>
      <c r="H883" s="8"/>
      <c r="I883" s="8"/>
      <c r="J883" s="2"/>
    </row>
    <row r="884" spans="1:10" s="1" customFormat="1" ht="13.9" customHeight="1" x14ac:dyDescent="0.4">
      <c r="A884" s="8"/>
      <c r="B884" s="8"/>
      <c r="C884" s="8"/>
      <c r="D884" s="8"/>
      <c r="E884" s="8"/>
      <c r="F884" s="8"/>
      <c r="G884" s="8"/>
      <c r="H884" s="8"/>
      <c r="I884" s="8"/>
      <c r="J884" s="2"/>
    </row>
    <row r="885" spans="1:10" s="1" customFormat="1" ht="13.9" customHeight="1" x14ac:dyDescent="0.4">
      <c r="A885" s="8"/>
      <c r="B885" s="8"/>
      <c r="C885" s="8"/>
      <c r="D885" s="8"/>
      <c r="E885" s="8"/>
      <c r="F885" s="8"/>
      <c r="G885" s="8"/>
      <c r="H885" s="8"/>
      <c r="I885" s="8"/>
      <c r="J885" s="2"/>
    </row>
    <row r="886" spans="1:10" s="1" customFormat="1" ht="13.9" customHeight="1" x14ac:dyDescent="0.4">
      <c r="A886" s="8"/>
      <c r="B886" s="8"/>
      <c r="C886" s="8"/>
      <c r="D886" s="8"/>
      <c r="E886" s="8"/>
      <c r="F886" s="8"/>
      <c r="G886" s="8"/>
      <c r="H886" s="8"/>
      <c r="I886" s="8"/>
      <c r="J886" s="2"/>
    </row>
    <row r="887" spans="1:10" s="1" customFormat="1" ht="13.9" customHeight="1" x14ac:dyDescent="0.4">
      <c r="A887" s="8"/>
      <c r="B887" s="8"/>
      <c r="C887" s="8"/>
      <c r="D887" s="8"/>
      <c r="E887" s="8"/>
      <c r="F887" s="8"/>
      <c r="G887" s="8"/>
      <c r="H887" s="8"/>
      <c r="I887" s="8"/>
      <c r="J887" s="2"/>
    </row>
    <row r="888" spans="1:10" s="1" customFormat="1" ht="13.9" customHeight="1" x14ac:dyDescent="0.4">
      <c r="A888" s="8"/>
      <c r="B888" s="8"/>
      <c r="C888" s="8"/>
      <c r="D888" s="8"/>
      <c r="E888" s="8"/>
      <c r="F888" s="8"/>
      <c r="G888" s="8"/>
      <c r="H888" s="8"/>
      <c r="I888" s="8"/>
      <c r="J888" s="2"/>
    </row>
    <row r="889" spans="1:10" s="1" customFormat="1" ht="13.9" customHeight="1" x14ac:dyDescent="0.4">
      <c r="A889" s="8"/>
      <c r="B889" s="8"/>
      <c r="C889" s="8"/>
      <c r="D889" s="8"/>
      <c r="E889" s="8"/>
      <c r="F889" s="8"/>
      <c r="G889" s="8"/>
      <c r="H889" s="8"/>
      <c r="I889" s="8"/>
      <c r="J889" s="2"/>
    </row>
    <row r="890" spans="1:10" s="1" customFormat="1" ht="13.9" customHeight="1" x14ac:dyDescent="0.4">
      <c r="A890" s="8"/>
      <c r="B890" s="8"/>
      <c r="C890" s="8"/>
      <c r="D890" s="8"/>
      <c r="E890" s="8"/>
      <c r="F890" s="8"/>
      <c r="G890" s="8"/>
      <c r="H890" s="8"/>
      <c r="I890" s="8"/>
      <c r="J890" s="2"/>
    </row>
    <row r="891" spans="1:10" s="1" customFormat="1" ht="13.9" customHeight="1" x14ac:dyDescent="0.4">
      <c r="A891" s="8"/>
      <c r="B891" s="8"/>
      <c r="C891" s="8"/>
      <c r="D891" s="8"/>
      <c r="E891" s="8"/>
      <c r="F891" s="8"/>
      <c r="G891" s="8"/>
      <c r="H891" s="8"/>
      <c r="I891" s="8"/>
      <c r="J891" s="2"/>
    </row>
    <row r="892" spans="1:10" s="1" customFormat="1" ht="13.9" customHeight="1" x14ac:dyDescent="0.4">
      <c r="A892" s="8"/>
      <c r="B892" s="8"/>
      <c r="C892" s="8"/>
      <c r="D892" s="8"/>
      <c r="E892" s="8"/>
      <c r="F892" s="8"/>
      <c r="G892" s="8"/>
      <c r="H892" s="8"/>
      <c r="I892" s="8"/>
      <c r="J892" s="2"/>
    </row>
    <row r="893" spans="1:10" s="1" customFormat="1" ht="13.9" customHeight="1" x14ac:dyDescent="0.4">
      <c r="A893" s="8"/>
      <c r="B893" s="8"/>
      <c r="C893" s="8"/>
      <c r="D893" s="8"/>
      <c r="E893" s="8"/>
      <c r="F893" s="8"/>
      <c r="G893" s="8"/>
      <c r="H893" s="8"/>
      <c r="I893" s="8"/>
      <c r="J893" s="2"/>
    </row>
    <row r="894" spans="1:10" s="1" customFormat="1" ht="13.9" customHeight="1" x14ac:dyDescent="0.4">
      <c r="A894" s="8"/>
      <c r="B894" s="8"/>
      <c r="C894" s="8"/>
      <c r="D894" s="8"/>
      <c r="E894" s="8"/>
      <c r="F894" s="8"/>
      <c r="G894" s="8"/>
      <c r="H894" s="8"/>
      <c r="I894" s="8"/>
      <c r="J894" s="2"/>
    </row>
    <row r="895" spans="1:10" s="1" customFormat="1" ht="13.9" customHeight="1" x14ac:dyDescent="0.4">
      <c r="A895" s="8"/>
      <c r="B895" s="8"/>
      <c r="C895" s="8"/>
      <c r="D895" s="8"/>
      <c r="E895" s="8"/>
      <c r="F895" s="8"/>
      <c r="G895" s="8"/>
      <c r="H895" s="8"/>
      <c r="I895" s="8"/>
      <c r="J895" s="2"/>
    </row>
    <row r="896" spans="1:10" s="1" customFormat="1" ht="13.9" customHeight="1" x14ac:dyDescent="0.4">
      <c r="A896" s="8"/>
      <c r="B896" s="8"/>
      <c r="C896" s="8"/>
      <c r="D896" s="8"/>
      <c r="E896" s="8"/>
      <c r="F896" s="8"/>
      <c r="G896" s="8"/>
      <c r="H896" s="8"/>
      <c r="I896" s="8"/>
      <c r="J896" s="2"/>
    </row>
    <row r="897" spans="1:10" s="1" customFormat="1" ht="13.9" customHeight="1" x14ac:dyDescent="0.4">
      <c r="A897" s="8"/>
      <c r="B897" s="8"/>
      <c r="C897" s="8"/>
      <c r="D897" s="8"/>
      <c r="E897" s="8"/>
      <c r="F897" s="8"/>
      <c r="G897" s="8"/>
      <c r="H897" s="8"/>
      <c r="I897" s="8"/>
      <c r="J897" s="2"/>
    </row>
    <row r="898" spans="1:10" s="1" customFormat="1" ht="13.9" customHeight="1" x14ac:dyDescent="0.4">
      <c r="A898" s="8"/>
      <c r="B898" s="8"/>
      <c r="C898" s="8"/>
      <c r="D898" s="8"/>
      <c r="E898" s="8"/>
      <c r="F898" s="8"/>
      <c r="G898" s="8"/>
      <c r="H898" s="8"/>
      <c r="I898" s="8"/>
      <c r="J898" s="2"/>
    </row>
    <row r="899" spans="1:10" s="1" customFormat="1" ht="13.9" customHeight="1" x14ac:dyDescent="0.4">
      <c r="A899" s="8"/>
      <c r="B899" s="8"/>
      <c r="C899" s="8"/>
      <c r="D899" s="8"/>
      <c r="E899" s="8"/>
      <c r="F899" s="8"/>
      <c r="G899" s="8"/>
      <c r="H899" s="8"/>
      <c r="I899" s="8"/>
      <c r="J899" s="2"/>
    </row>
    <row r="900" spans="1:10" s="1" customFormat="1" ht="13.9" customHeight="1" x14ac:dyDescent="0.4">
      <c r="A900" s="8"/>
      <c r="B900" s="8"/>
      <c r="C900" s="8"/>
      <c r="D900" s="8"/>
      <c r="E900" s="8"/>
      <c r="F900" s="8"/>
      <c r="G900" s="8"/>
      <c r="H900" s="8"/>
      <c r="I900" s="8"/>
      <c r="J900" s="2"/>
    </row>
    <row r="901" spans="1:10" s="1" customFormat="1" ht="13.9" customHeight="1" x14ac:dyDescent="0.4">
      <c r="A901" s="8"/>
      <c r="B901" s="8"/>
      <c r="C901" s="8"/>
      <c r="D901" s="8"/>
      <c r="E901" s="8"/>
      <c r="F901" s="8"/>
      <c r="G901" s="8"/>
      <c r="H901" s="8"/>
      <c r="I901" s="8"/>
      <c r="J901" s="2"/>
    </row>
    <row r="902" spans="1:10" s="1" customFormat="1" ht="13.9" customHeight="1" x14ac:dyDescent="0.4">
      <c r="A902" s="8"/>
      <c r="B902" s="8"/>
      <c r="C902" s="8"/>
      <c r="D902" s="8"/>
      <c r="E902" s="8"/>
      <c r="F902" s="8"/>
      <c r="G902" s="8"/>
      <c r="H902" s="8"/>
      <c r="I902" s="8"/>
      <c r="J902" s="2"/>
    </row>
    <row r="903" spans="1:10" s="1" customFormat="1" ht="13.9" customHeight="1" x14ac:dyDescent="0.4">
      <c r="A903" s="8"/>
      <c r="B903" s="8"/>
      <c r="C903" s="8"/>
      <c r="D903" s="8"/>
      <c r="E903" s="8"/>
      <c r="F903" s="8"/>
      <c r="G903" s="8"/>
      <c r="H903" s="8"/>
      <c r="I903" s="8"/>
      <c r="J903" s="2"/>
    </row>
    <row r="904" spans="1:10" s="1" customFormat="1" ht="13.9" customHeight="1" x14ac:dyDescent="0.4">
      <c r="A904" s="8"/>
      <c r="B904" s="8"/>
      <c r="C904" s="8"/>
      <c r="D904" s="8"/>
      <c r="E904" s="8"/>
      <c r="F904" s="8"/>
      <c r="G904" s="8"/>
      <c r="H904" s="8"/>
      <c r="I904" s="8"/>
      <c r="J904" s="2"/>
    </row>
    <row r="905" spans="1:10" s="1" customFormat="1" ht="13.9" customHeight="1" x14ac:dyDescent="0.4">
      <c r="A905" s="8"/>
      <c r="B905" s="8"/>
      <c r="C905" s="8"/>
      <c r="D905" s="8"/>
      <c r="E905" s="8"/>
      <c r="F905" s="8"/>
      <c r="G905" s="8"/>
      <c r="H905" s="8"/>
      <c r="I905" s="8"/>
      <c r="J905" s="2"/>
    </row>
    <row r="906" spans="1:10" s="1" customFormat="1" ht="13.9" customHeight="1" x14ac:dyDescent="0.4">
      <c r="A906" s="8"/>
      <c r="B906" s="8"/>
      <c r="C906" s="8"/>
      <c r="D906" s="8"/>
      <c r="E906" s="8"/>
      <c r="F906" s="8"/>
      <c r="G906" s="8"/>
      <c r="H906" s="8"/>
      <c r="I906" s="8"/>
      <c r="J906" s="2"/>
    </row>
    <row r="907" spans="1:10" s="1" customFormat="1" ht="13.9" customHeight="1" x14ac:dyDescent="0.4">
      <c r="A907" s="8"/>
      <c r="B907" s="8"/>
      <c r="C907" s="8"/>
      <c r="D907" s="8"/>
      <c r="E907" s="8"/>
      <c r="F907" s="8"/>
      <c r="G907" s="8"/>
      <c r="H907" s="8"/>
      <c r="I907" s="8"/>
      <c r="J907" s="2"/>
    </row>
    <row r="908" spans="1:10" s="1" customFormat="1" ht="13.9" customHeight="1" x14ac:dyDescent="0.4">
      <c r="A908" s="8"/>
      <c r="B908" s="8"/>
      <c r="C908" s="8"/>
      <c r="D908" s="8"/>
      <c r="E908" s="8"/>
      <c r="F908" s="8"/>
      <c r="G908" s="8"/>
      <c r="H908" s="8"/>
      <c r="I908" s="8"/>
      <c r="J908" s="2"/>
    </row>
    <row r="909" spans="1:10" s="1" customFormat="1" ht="13.9" customHeight="1" x14ac:dyDescent="0.4">
      <c r="A909" s="8"/>
      <c r="B909" s="8"/>
      <c r="C909" s="8"/>
      <c r="D909" s="8"/>
      <c r="E909" s="8"/>
      <c r="F909" s="8"/>
      <c r="G909" s="8"/>
      <c r="H909" s="8"/>
      <c r="I909" s="8"/>
      <c r="J909" s="2"/>
    </row>
    <row r="910" spans="1:10" s="1" customFormat="1" ht="13.9" customHeight="1" x14ac:dyDescent="0.4">
      <c r="A910" s="8"/>
      <c r="B910" s="8"/>
      <c r="C910" s="8"/>
      <c r="D910" s="8"/>
      <c r="E910" s="8"/>
      <c r="F910" s="8"/>
      <c r="G910" s="8"/>
      <c r="H910" s="8"/>
      <c r="I910" s="8"/>
      <c r="J910" s="2"/>
    </row>
    <row r="911" spans="1:10" s="1" customFormat="1" ht="13.9" customHeight="1" x14ac:dyDescent="0.4">
      <c r="A911" s="8"/>
      <c r="B911" s="8"/>
      <c r="C911" s="8"/>
      <c r="D911" s="8"/>
      <c r="E911" s="8"/>
      <c r="F911" s="8"/>
      <c r="G911" s="8"/>
      <c r="H911" s="8"/>
      <c r="I911" s="8"/>
      <c r="J911" s="2"/>
    </row>
    <row r="912" spans="1:10" s="1" customFormat="1" ht="13.9" customHeight="1" x14ac:dyDescent="0.4">
      <c r="A912" s="8"/>
      <c r="B912" s="8"/>
      <c r="C912" s="8"/>
      <c r="D912" s="8"/>
      <c r="E912" s="8"/>
      <c r="F912" s="8"/>
      <c r="G912" s="8"/>
      <c r="H912" s="8"/>
      <c r="I912" s="8"/>
      <c r="J912" s="2"/>
    </row>
    <row r="913" spans="1:10" s="1" customFormat="1" ht="13.9" customHeight="1" x14ac:dyDescent="0.4">
      <c r="A913" s="8"/>
      <c r="B913" s="8"/>
      <c r="C913" s="8"/>
      <c r="D913" s="8"/>
      <c r="E913" s="8"/>
      <c r="F913" s="8"/>
      <c r="G913" s="8"/>
      <c r="H913" s="8"/>
      <c r="I913" s="8"/>
      <c r="J913" s="2"/>
    </row>
    <row r="914" spans="1:10" s="1" customFormat="1" ht="13.9" customHeight="1" x14ac:dyDescent="0.4">
      <c r="A914" s="8"/>
      <c r="B914" s="8"/>
      <c r="C914" s="8"/>
      <c r="D914" s="8"/>
      <c r="E914" s="8"/>
      <c r="F914" s="8"/>
      <c r="G914" s="8"/>
      <c r="H914" s="8"/>
      <c r="I914" s="8"/>
      <c r="J914" s="2"/>
    </row>
    <row r="915" spans="1:10" s="1" customFormat="1" ht="13.9" customHeight="1" x14ac:dyDescent="0.4">
      <c r="A915" s="8"/>
      <c r="B915" s="8"/>
      <c r="C915" s="8"/>
      <c r="D915" s="8"/>
      <c r="E915" s="8"/>
      <c r="F915" s="8"/>
      <c r="G915" s="8"/>
      <c r="H915" s="8"/>
      <c r="I915" s="8"/>
      <c r="J915" s="2"/>
    </row>
    <row r="916" spans="1:10" s="1" customFormat="1" ht="13.9" customHeight="1" x14ac:dyDescent="0.4">
      <c r="A916" s="8"/>
      <c r="B916" s="8"/>
      <c r="C916" s="8"/>
      <c r="D916" s="8"/>
      <c r="E916" s="8"/>
      <c r="F916" s="8"/>
      <c r="G916" s="8"/>
      <c r="H916" s="8"/>
      <c r="I916" s="8"/>
      <c r="J916" s="2"/>
    </row>
    <row r="917" spans="1:10" s="1" customFormat="1" ht="13.9" customHeight="1" x14ac:dyDescent="0.4">
      <c r="A917" s="8"/>
      <c r="B917" s="8"/>
      <c r="C917" s="8"/>
      <c r="D917" s="8"/>
      <c r="E917" s="8"/>
      <c r="F917" s="8"/>
      <c r="G917" s="8"/>
      <c r="H917" s="8"/>
      <c r="I917" s="8"/>
      <c r="J917" s="2"/>
    </row>
    <row r="918" spans="1:10" s="1" customFormat="1" ht="13.9" customHeight="1" x14ac:dyDescent="0.4">
      <c r="A918" s="8"/>
      <c r="B918" s="8"/>
      <c r="C918" s="8"/>
      <c r="D918" s="8"/>
      <c r="E918" s="8"/>
      <c r="F918" s="8"/>
      <c r="G918" s="8"/>
      <c r="H918" s="8"/>
      <c r="I918" s="8"/>
      <c r="J918" s="2"/>
    </row>
    <row r="919" spans="1:10" s="1" customFormat="1" ht="13.9" customHeight="1" x14ac:dyDescent="0.4">
      <c r="A919" s="8"/>
      <c r="B919" s="8"/>
      <c r="C919" s="8"/>
      <c r="D919" s="8"/>
      <c r="E919" s="8"/>
      <c r="F919" s="8"/>
      <c r="G919" s="8"/>
      <c r="H919" s="8"/>
      <c r="I919" s="8"/>
      <c r="J919" s="2"/>
    </row>
    <row r="920" spans="1:10" s="1" customFormat="1" ht="13.9" customHeight="1" x14ac:dyDescent="0.4">
      <c r="A920" s="8"/>
      <c r="B920" s="8"/>
      <c r="C920" s="8"/>
      <c r="D920" s="8"/>
      <c r="E920" s="8"/>
      <c r="F920" s="8"/>
      <c r="G920" s="8"/>
      <c r="H920" s="8"/>
      <c r="I920" s="8"/>
      <c r="J920" s="2"/>
    </row>
    <row r="921" spans="1:10" s="1" customFormat="1" ht="13.9" customHeight="1" x14ac:dyDescent="0.4">
      <c r="A921" s="8"/>
      <c r="B921" s="8"/>
      <c r="C921" s="8"/>
      <c r="D921" s="8"/>
      <c r="E921" s="8"/>
      <c r="F921" s="8"/>
      <c r="G921" s="8"/>
      <c r="H921" s="8"/>
      <c r="I921" s="8"/>
      <c r="J921" s="2"/>
    </row>
    <row r="922" spans="1:10" s="1" customFormat="1" ht="13.9" customHeight="1" x14ac:dyDescent="0.4">
      <c r="A922" s="8"/>
      <c r="B922" s="8"/>
      <c r="C922" s="8"/>
      <c r="D922" s="8"/>
      <c r="E922" s="8"/>
      <c r="F922" s="8"/>
      <c r="G922" s="8"/>
      <c r="H922" s="8"/>
      <c r="I922" s="8"/>
      <c r="J922" s="2"/>
    </row>
    <row r="923" spans="1:10" s="1" customFormat="1" ht="13.9" customHeight="1" x14ac:dyDescent="0.4">
      <c r="A923" s="8"/>
      <c r="B923" s="8"/>
      <c r="C923" s="8"/>
      <c r="D923" s="8"/>
      <c r="E923" s="8"/>
      <c r="F923" s="8"/>
      <c r="G923" s="8"/>
      <c r="H923" s="8"/>
      <c r="I923" s="8"/>
      <c r="J923" s="2"/>
    </row>
    <row r="924" spans="1:10" s="1" customFormat="1" ht="13.9" customHeight="1" x14ac:dyDescent="0.4">
      <c r="A924" s="8"/>
      <c r="B924" s="8"/>
      <c r="C924" s="8"/>
      <c r="D924" s="8"/>
      <c r="E924" s="8"/>
      <c r="F924" s="8"/>
      <c r="G924" s="8"/>
      <c r="H924" s="8"/>
      <c r="I924" s="8"/>
      <c r="J924" s="2"/>
    </row>
    <row r="925" spans="1:10" s="1" customFormat="1" ht="13.9" customHeight="1" x14ac:dyDescent="0.4">
      <c r="A925" s="8"/>
      <c r="B925" s="8"/>
      <c r="C925" s="8"/>
      <c r="D925" s="8"/>
      <c r="E925" s="8"/>
      <c r="F925" s="8"/>
      <c r="G925" s="8"/>
      <c r="H925" s="8"/>
      <c r="I925" s="8"/>
      <c r="J925" s="2"/>
    </row>
    <row r="926" spans="1:10" s="1" customFormat="1" ht="13.9" customHeight="1" x14ac:dyDescent="0.4">
      <c r="A926" s="8"/>
      <c r="B926" s="8"/>
      <c r="C926" s="8"/>
      <c r="D926" s="8"/>
      <c r="E926" s="8"/>
      <c r="F926" s="8"/>
      <c r="G926" s="8"/>
      <c r="H926" s="8"/>
      <c r="I926" s="8"/>
      <c r="J926" s="2"/>
    </row>
    <row r="927" spans="1:10" s="1" customFormat="1" ht="13.9" customHeight="1" x14ac:dyDescent="0.4">
      <c r="A927" s="8"/>
      <c r="B927" s="8"/>
      <c r="C927" s="8"/>
      <c r="D927" s="8"/>
      <c r="E927" s="8"/>
      <c r="F927" s="8"/>
      <c r="G927" s="8"/>
      <c r="H927" s="8"/>
      <c r="I927" s="8"/>
      <c r="J927" s="2"/>
    </row>
    <row r="928" spans="1:10" s="1" customFormat="1" ht="13.9" customHeight="1" x14ac:dyDescent="0.4">
      <c r="A928" s="8"/>
      <c r="B928" s="8"/>
      <c r="C928" s="8"/>
      <c r="D928" s="8"/>
      <c r="E928" s="8"/>
      <c r="F928" s="8"/>
      <c r="G928" s="8"/>
      <c r="H928" s="8"/>
      <c r="I928" s="8"/>
      <c r="J928" s="2"/>
    </row>
    <row r="929" spans="1:10" s="1" customFormat="1" ht="13.9" customHeight="1" x14ac:dyDescent="0.4">
      <c r="A929" s="8"/>
      <c r="B929" s="8"/>
      <c r="C929" s="8"/>
      <c r="D929" s="8"/>
      <c r="E929" s="8"/>
      <c r="F929" s="8"/>
      <c r="G929" s="8"/>
      <c r="H929" s="8"/>
      <c r="I929" s="8"/>
      <c r="J929" s="2"/>
    </row>
    <row r="930" spans="1:10" s="1" customFormat="1" ht="13.9" customHeight="1" x14ac:dyDescent="0.4">
      <c r="A930" s="8"/>
      <c r="B930" s="8"/>
      <c r="C930" s="8"/>
      <c r="D930" s="8"/>
      <c r="E930" s="8"/>
      <c r="F930" s="8"/>
      <c r="G930" s="8"/>
      <c r="H930" s="8"/>
      <c r="I930" s="8"/>
      <c r="J930" s="2"/>
    </row>
    <row r="931" spans="1:10" s="1" customFormat="1" ht="13.9" customHeight="1" x14ac:dyDescent="0.4">
      <c r="A931" s="8"/>
      <c r="B931" s="8"/>
      <c r="C931" s="8"/>
      <c r="D931" s="8"/>
      <c r="E931" s="8"/>
      <c r="F931" s="8"/>
      <c r="G931" s="8"/>
      <c r="H931" s="8"/>
      <c r="I931" s="8"/>
      <c r="J931" s="2"/>
    </row>
    <row r="932" spans="1:10" s="1" customFormat="1" ht="13.9" customHeight="1" x14ac:dyDescent="0.4">
      <c r="A932" s="8"/>
      <c r="B932" s="8"/>
      <c r="C932" s="8"/>
      <c r="D932" s="8"/>
      <c r="E932" s="8"/>
      <c r="F932" s="8"/>
      <c r="G932" s="8"/>
      <c r="H932" s="8"/>
      <c r="I932" s="8"/>
      <c r="J932" s="2"/>
    </row>
    <row r="933" spans="1:10" s="1" customFormat="1" ht="13.9" customHeight="1" x14ac:dyDescent="0.4">
      <c r="A933" s="8"/>
      <c r="B933" s="8"/>
      <c r="C933" s="8"/>
      <c r="D933" s="8"/>
      <c r="E933" s="8"/>
      <c r="F933" s="8"/>
      <c r="G933" s="8"/>
      <c r="H933" s="8"/>
      <c r="I933" s="8"/>
      <c r="J933" s="2"/>
    </row>
    <row r="934" spans="1:10" s="1" customFormat="1" ht="13.9" customHeight="1" x14ac:dyDescent="0.4">
      <c r="A934" s="8"/>
      <c r="B934" s="8"/>
      <c r="C934" s="8"/>
      <c r="D934" s="8"/>
      <c r="E934" s="8"/>
      <c r="F934" s="8"/>
      <c r="G934" s="8"/>
      <c r="H934" s="8"/>
      <c r="I934" s="8"/>
      <c r="J934" s="2"/>
    </row>
    <row r="935" spans="1:10" s="1" customFormat="1" ht="13.9" customHeight="1" x14ac:dyDescent="0.4">
      <c r="A935" s="8"/>
      <c r="B935" s="8"/>
      <c r="C935" s="8"/>
      <c r="D935" s="8"/>
      <c r="E935" s="8"/>
      <c r="F935" s="8"/>
      <c r="G935" s="8"/>
      <c r="H935" s="8"/>
      <c r="I935" s="8"/>
      <c r="J935" s="2"/>
    </row>
    <row r="936" spans="1:10" s="1" customFormat="1" ht="13.9" customHeight="1" x14ac:dyDescent="0.4">
      <c r="A936" s="8"/>
      <c r="B936" s="8"/>
      <c r="C936" s="8"/>
      <c r="D936" s="8"/>
      <c r="E936" s="8"/>
      <c r="F936" s="8"/>
      <c r="G936" s="8"/>
      <c r="H936" s="8"/>
      <c r="I936" s="8"/>
      <c r="J936" s="2"/>
    </row>
    <row r="937" spans="1:10" s="1" customFormat="1" ht="13.9" customHeight="1" x14ac:dyDescent="0.4">
      <c r="A937" s="8"/>
      <c r="B937" s="8"/>
      <c r="C937" s="8"/>
      <c r="D937" s="8"/>
      <c r="E937" s="8"/>
      <c r="F937" s="8"/>
      <c r="G937" s="8"/>
      <c r="H937" s="8"/>
      <c r="I937" s="8"/>
      <c r="J937" s="2"/>
    </row>
    <row r="938" spans="1:10" s="1" customFormat="1" ht="13.9" customHeight="1" x14ac:dyDescent="0.4">
      <c r="A938" s="8"/>
      <c r="B938" s="8"/>
      <c r="C938" s="8"/>
      <c r="D938" s="8"/>
      <c r="E938" s="8"/>
      <c r="F938" s="8"/>
      <c r="G938" s="8"/>
      <c r="H938" s="8"/>
      <c r="I938" s="8"/>
      <c r="J938" s="2"/>
    </row>
    <row r="939" spans="1:10" s="1" customFormat="1" ht="13.9" customHeight="1" x14ac:dyDescent="0.4">
      <c r="A939" s="8"/>
      <c r="B939" s="8"/>
      <c r="C939" s="8"/>
      <c r="D939" s="8"/>
      <c r="E939" s="8"/>
      <c r="F939" s="8"/>
      <c r="G939" s="8"/>
      <c r="H939" s="8"/>
      <c r="I939" s="8"/>
      <c r="J939" s="2"/>
    </row>
    <row r="940" spans="1:10" s="1" customFormat="1" ht="13.9" customHeight="1" x14ac:dyDescent="0.4">
      <c r="A940" s="8"/>
      <c r="B940" s="8"/>
      <c r="C940" s="8"/>
      <c r="D940" s="8"/>
      <c r="E940" s="8"/>
      <c r="F940" s="8"/>
      <c r="G940" s="8"/>
      <c r="H940" s="8"/>
      <c r="I940" s="8"/>
      <c r="J940" s="2"/>
    </row>
    <row r="941" spans="1:10" s="1" customFormat="1" ht="13.9" customHeight="1" x14ac:dyDescent="0.4">
      <c r="A941" s="8"/>
      <c r="B941" s="8"/>
      <c r="C941" s="8"/>
      <c r="D941" s="8"/>
      <c r="E941" s="8"/>
      <c r="F941" s="8"/>
      <c r="G941" s="8"/>
      <c r="H941" s="8"/>
      <c r="I941" s="8"/>
      <c r="J941" s="2"/>
    </row>
    <row r="942" spans="1:10" s="1" customFormat="1" ht="13.9" customHeight="1" x14ac:dyDescent="0.4">
      <c r="A942" s="8"/>
      <c r="B942" s="8"/>
      <c r="C942" s="8"/>
      <c r="D942" s="8"/>
      <c r="E942" s="8"/>
      <c r="F942" s="8"/>
      <c r="G942" s="8"/>
      <c r="H942" s="8"/>
      <c r="I942" s="8"/>
      <c r="J942" s="2"/>
    </row>
    <row r="943" spans="1:10" s="1" customFormat="1" ht="13.9" customHeight="1" x14ac:dyDescent="0.4">
      <c r="A943" s="8"/>
      <c r="B943" s="8"/>
      <c r="C943" s="8"/>
      <c r="D943" s="8"/>
      <c r="E943" s="8"/>
      <c r="F943" s="8"/>
      <c r="G943" s="8"/>
      <c r="H943" s="8"/>
      <c r="I943" s="8"/>
      <c r="J943" s="2"/>
    </row>
    <row r="944" spans="1:10" s="1" customFormat="1" ht="13.9" customHeight="1" x14ac:dyDescent="0.4">
      <c r="A944" s="8"/>
      <c r="B944" s="8"/>
      <c r="C944" s="8"/>
      <c r="D944" s="8"/>
      <c r="E944" s="8"/>
      <c r="F944" s="8"/>
      <c r="G944" s="8"/>
      <c r="H944" s="8"/>
      <c r="I944" s="8"/>
      <c r="J944" s="2"/>
    </row>
    <row r="945" spans="1:10" s="1" customFormat="1" ht="13.9" customHeight="1" x14ac:dyDescent="0.4">
      <c r="A945" s="8"/>
      <c r="B945" s="8"/>
      <c r="C945" s="8"/>
      <c r="D945" s="8"/>
      <c r="E945" s="8"/>
      <c r="F945" s="8"/>
      <c r="G945" s="8"/>
      <c r="H945" s="8"/>
      <c r="I945" s="8"/>
      <c r="J945" s="2"/>
    </row>
    <row r="946" spans="1:10" s="1" customFormat="1" ht="13.9" customHeight="1" x14ac:dyDescent="0.4">
      <c r="A946" s="8"/>
      <c r="B946" s="8"/>
      <c r="C946" s="8"/>
      <c r="D946" s="8"/>
      <c r="E946" s="8"/>
      <c r="F946" s="8"/>
      <c r="G946" s="8"/>
      <c r="H946" s="8"/>
      <c r="I946" s="8"/>
      <c r="J946" s="2"/>
    </row>
    <row r="947" spans="1:10" s="1" customFormat="1" ht="13.9" customHeight="1" x14ac:dyDescent="0.4">
      <c r="A947" s="8"/>
      <c r="B947" s="8"/>
      <c r="C947" s="8"/>
      <c r="D947" s="8"/>
      <c r="E947" s="8"/>
      <c r="F947" s="8"/>
      <c r="G947" s="8"/>
      <c r="H947" s="8"/>
      <c r="I947" s="8"/>
      <c r="J947" s="2"/>
    </row>
    <row r="948" spans="1:10" s="1" customFormat="1" ht="13.9" customHeight="1" x14ac:dyDescent="0.4">
      <c r="A948" s="8"/>
      <c r="B948" s="8"/>
      <c r="C948" s="8"/>
      <c r="D948" s="8"/>
      <c r="E948" s="8"/>
      <c r="F948" s="8"/>
      <c r="G948" s="8"/>
      <c r="H948" s="8"/>
      <c r="I948" s="8"/>
      <c r="J948" s="2"/>
    </row>
    <row r="949" spans="1:10" s="1" customFormat="1" ht="13.9" customHeight="1" x14ac:dyDescent="0.4">
      <c r="A949" s="8"/>
      <c r="B949" s="8"/>
      <c r="C949" s="8"/>
      <c r="D949" s="8"/>
      <c r="E949" s="8"/>
      <c r="F949" s="8"/>
      <c r="G949" s="8"/>
      <c r="H949" s="8"/>
      <c r="I949" s="8"/>
      <c r="J949" s="2"/>
    </row>
    <row r="950" spans="1:10" s="1" customFormat="1" ht="13.9" customHeight="1" x14ac:dyDescent="0.4">
      <c r="A950" s="8"/>
      <c r="B950" s="8"/>
      <c r="C950" s="8"/>
      <c r="D950" s="8"/>
      <c r="E950" s="8"/>
      <c r="F950" s="8"/>
      <c r="G950" s="8"/>
      <c r="H950" s="8"/>
      <c r="I950" s="8"/>
      <c r="J950" s="2"/>
    </row>
    <row r="951" spans="1:10" s="1" customFormat="1" ht="13.9" customHeight="1" x14ac:dyDescent="0.4">
      <c r="A951" s="8"/>
      <c r="B951" s="8"/>
      <c r="C951" s="8"/>
      <c r="D951" s="8"/>
      <c r="E951" s="8"/>
      <c r="F951" s="8"/>
      <c r="G951" s="8"/>
      <c r="H951" s="8"/>
      <c r="I951" s="8"/>
      <c r="J951" s="2"/>
    </row>
    <row r="952" spans="1:10" s="1" customFormat="1" ht="13.9" customHeight="1" x14ac:dyDescent="0.4">
      <c r="A952" s="8"/>
      <c r="B952" s="8"/>
      <c r="C952" s="8"/>
      <c r="D952" s="8"/>
      <c r="E952" s="8"/>
      <c r="F952" s="8"/>
      <c r="G952" s="8"/>
      <c r="H952" s="8"/>
      <c r="I952" s="8"/>
      <c r="J952" s="2"/>
    </row>
    <row r="953" spans="1:10" s="1" customFormat="1" ht="13.9" customHeight="1" x14ac:dyDescent="0.4">
      <c r="A953" s="8"/>
      <c r="B953" s="8"/>
      <c r="C953" s="8"/>
      <c r="D953" s="8"/>
      <c r="E953" s="8"/>
      <c r="F953" s="8"/>
      <c r="G953" s="8"/>
      <c r="H953" s="8"/>
      <c r="I953" s="8"/>
      <c r="J953" s="2"/>
    </row>
    <row r="954" spans="1:10" s="1" customFormat="1" ht="13.9" customHeight="1" x14ac:dyDescent="0.4">
      <c r="A954" s="8"/>
      <c r="B954" s="8"/>
      <c r="C954" s="8"/>
      <c r="D954" s="8"/>
      <c r="E954" s="8"/>
      <c r="F954" s="8"/>
      <c r="G954" s="8"/>
      <c r="H954" s="8"/>
      <c r="I954" s="8"/>
      <c r="J954" s="2"/>
    </row>
    <row r="955" spans="1:10" s="1" customFormat="1" ht="13.9" customHeight="1" x14ac:dyDescent="0.4">
      <c r="A955" s="8"/>
      <c r="B955" s="8"/>
      <c r="C955" s="8"/>
      <c r="D955" s="8"/>
      <c r="E955" s="8"/>
      <c r="F955" s="8"/>
      <c r="G955" s="8"/>
      <c r="H955" s="8"/>
      <c r="I955" s="8"/>
      <c r="J955" s="2"/>
    </row>
    <row r="956" spans="1:10" s="1" customFormat="1" ht="13.9" customHeight="1" x14ac:dyDescent="0.4">
      <c r="A956" s="8"/>
      <c r="B956" s="8"/>
      <c r="C956" s="8"/>
      <c r="D956" s="8"/>
      <c r="E956" s="8"/>
      <c r="F956" s="8"/>
      <c r="G956" s="8"/>
      <c r="H956" s="8"/>
      <c r="I956" s="8"/>
      <c r="J956" s="2"/>
    </row>
    <row r="957" spans="1:10" s="1" customFormat="1" ht="13.9" customHeight="1" x14ac:dyDescent="0.4">
      <c r="A957" s="8"/>
      <c r="B957" s="8"/>
      <c r="C957" s="8"/>
      <c r="D957" s="8"/>
      <c r="E957" s="8"/>
      <c r="F957" s="8"/>
      <c r="G957" s="8"/>
      <c r="H957" s="8"/>
      <c r="I957" s="8"/>
      <c r="J957" s="2"/>
    </row>
    <row r="958" spans="1:10" s="1" customFormat="1" ht="13.9" customHeight="1" x14ac:dyDescent="0.4">
      <c r="A958" s="8"/>
      <c r="B958" s="8"/>
      <c r="C958" s="8"/>
      <c r="D958" s="8"/>
      <c r="E958" s="8"/>
      <c r="F958" s="8"/>
      <c r="G958" s="8"/>
      <c r="H958" s="8"/>
      <c r="I958" s="8"/>
      <c r="J958" s="2"/>
    </row>
    <row r="959" spans="1:10" s="1" customFormat="1" ht="13.9" customHeight="1" x14ac:dyDescent="0.4">
      <c r="A959" s="8"/>
      <c r="B959" s="8"/>
      <c r="C959" s="8"/>
      <c r="D959" s="8"/>
      <c r="E959" s="8"/>
      <c r="F959" s="8"/>
      <c r="G959" s="8"/>
      <c r="H959" s="8"/>
      <c r="I959" s="8"/>
      <c r="J959" s="2"/>
    </row>
    <row r="960" spans="1:10" s="1" customFormat="1" ht="13.9" customHeight="1" x14ac:dyDescent="0.4">
      <c r="A960" s="8"/>
      <c r="B960" s="8"/>
      <c r="C960" s="8"/>
      <c r="D960" s="8"/>
      <c r="E960" s="8"/>
      <c r="F960" s="8"/>
      <c r="G960" s="8"/>
      <c r="H960" s="8"/>
      <c r="I960" s="8"/>
      <c r="J960" s="2"/>
    </row>
    <row r="961" spans="1:10" s="1" customFormat="1" ht="13.9" customHeight="1" x14ac:dyDescent="0.4">
      <c r="A961" s="8"/>
      <c r="B961" s="8"/>
      <c r="C961" s="8"/>
      <c r="D961" s="8"/>
      <c r="E961" s="8"/>
      <c r="F961" s="8"/>
      <c r="G961" s="8"/>
      <c r="H961" s="8"/>
      <c r="I961" s="8"/>
      <c r="J961" s="2"/>
    </row>
    <row r="962" spans="1:10" s="1" customFormat="1" ht="13.9" customHeight="1" x14ac:dyDescent="0.4">
      <c r="A962" s="8"/>
      <c r="B962" s="8"/>
      <c r="C962" s="8"/>
      <c r="D962" s="8"/>
      <c r="E962" s="8"/>
      <c r="F962" s="8"/>
      <c r="G962" s="8"/>
      <c r="H962" s="8"/>
      <c r="I962" s="8"/>
      <c r="J962" s="2"/>
    </row>
    <row r="963" spans="1:10" s="1" customFormat="1" ht="13.9" customHeight="1" x14ac:dyDescent="0.4">
      <c r="A963" s="8"/>
      <c r="B963" s="8"/>
      <c r="C963" s="8"/>
      <c r="D963" s="8"/>
      <c r="E963" s="8"/>
      <c r="F963" s="8"/>
      <c r="G963" s="8"/>
      <c r="H963" s="8"/>
      <c r="I963" s="8"/>
      <c r="J963" s="2"/>
    </row>
    <row r="964" spans="1:10" s="1" customFormat="1" ht="13.9" customHeight="1" x14ac:dyDescent="0.4">
      <c r="A964" s="8"/>
      <c r="B964" s="8"/>
      <c r="C964" s="8"/>
      <c r="D964" s="8"/>
      <c r="E964" s="8"/>
      <c r="F964" s="8"/>
      <c r="G964" s="8"/>
      <c r="H964" s="8"/>
      <c r="I964" s="8"/>
      <c r="J964" s="2"/>
    </row>
    <row r="965" spans="1:10" s="1" customFormat="1" ht="13.9" customHeight="1" x14ac:dyDescent="0.4">
      <c r="A965" s="8"/>
      <c r="B965" s="8"/>
      <c r="C965" s="8"/>
      <c r="D965" s="8"/>
      <c r="E965" s="8"/>
      <c r="F965" s="8"/>
      <c r="G965" s="8"/>
      <c r="H965" s="8"/>
      <c r="I965" s="8"/>
      <c r="J965" s="2"/>
    </row>
    <row r="966" spans="1:10" s="1" customFormat="1" ht="13.9" customHeight="1" x14ac:dyDescent="0.4">
      <c r="A966" s="8"/>
      <c r="B966" s="8"/>
      <c r="C966" s="8"/>
      <c r="D966" s="8"/>
      <c r="E966" s="8"/>
      <c r="F966" s="8"/>
      <c r="G966" s="8"/>
      <c r="H966" s="8"/>
      <c r="I966" s="8"/>
      <c r="J966" s="2"/>
    </row>
    <row r="967" spans="1:10" s="1" customFormat="1" ht="13.9" customHeight="1" x14ac:dyDescent="0.4">
      <c r="A967" s="8"/>
      <c r="B967" s="8"/>
      <c r="C967" s="8"/>
      <c r="D967" s="8"/>
      <c r="E967" s="8"/>
      <c r="F967" s="8"/>
      <c r="G967" s="8"/>
      <c r="H967" s="8"/>
      <c r="I967" s="8"/>
      <c r="J967" s="2"/>
    </row>
    <row r="968" spans="1:10" s="1" customFormat="1" ht="13.9" customHeight="1" x14ac:dyDescent="0.4">
      <c r="A968" s="8"/>
      <c r="B968" s="8"/>
      <c r="C968" s="8"/>
      <c r="D968" s="8"/>
      <c r="E968" s="8"/>
      <c r="F968" s="8"/>
      <c r="G968" s="8"/>
      <c r="H968" s="8"/>
      <c r="I968" s="8"/>
      <c r="J968" s="2"/>
    </row>
    <row r="969" spans="1:10" s="1" customFormat="1" ht="13.9" customHeight="1" x14ac:dyDescent="0.4">
      <c r="A969" s="8"/>
      <c r="B969" s="8"/>
      <c r="C969" s="8"/>
      <c r="D969" s="8"/>
      <c r="E969" s="8"/>
      <c r="F969" s="8"/>
      <c r="G969" s="8"/>
      <c r="H969" s="8"/>
      <c r="I969" s="8"/>
      <c r="J969" s="2"/>
    </row>
    <row r="970" spans="1:10" s="1" customFormat="1" ht="13.9" customHeight="1" x14ac:dyDescent="0.4">
      <c r="A970" s="8"/>
      <c r="B970" s="8"/>
      <c r="C970" s="8"/>
      <c r="D970" s="8"/>
      <c r="E970" s="8"/>
      <c r="F970" s="8"/>
      <c r="G970" s="8"/>
      <c r="H970" s="8"/>
      <c r="I970" s="8"/>
      <c r="J970" s="2"/>
    </row>
    <row r="971" spans="1:10" s="1" customFormat="1" ht="13.9" customHeight="1" x14ac:dyDescent="0.4">
      <c r="A971" s="8"/>
      <c r="B971" s="8"/>
      <c r="C971" s="8"/>
      <c r="D971" s="8"/>
      <c r="E971" s="8"/>
      <c r="F971" s="8"/>
      <c r="G971" s="8"/>
      <c r="H971" s="8"/>
      <c r="I971" s="8"/>
      <c r="J971" s="2"/>
    </row>
    <row r="972" spans="1:10" s="1" customFormat="1" ht="13.9" customHeight="1" x14ac:dyDescent="0.4">
      <c r="A972" s="8"/>
      <c r="B972" s="8"/>
      <c r="C972" s="8"/>
      <c r="D972" s="8"/>
      <c r="E972" s="8"/>
      <c r="F972" s="8"/>
      <c r="G972" s="8"/>
      <c r="H972" s="8"/>
      <c r="I972" s="8"/>
      <c r="J972" s="2"/>
    </row>
    <row r="973" spans="1:10" s="1" customFormat="1" ht="13.9" customHeight="1" x14ac:dyDescent="0.4">
      <c r="A973" s="8"/>
      <c r="B973" s="8"/>
      <c r="C973" s="8"/>
      <c r="D973" s="8"/>
      <c r="E973" s="8"/>
      <c r="F973" s="8"/>
      <c r="G973" s="8"/>
      <c r="H973" s="8"/>
      <c r="I973" s="8"/>
      <c r="J973" s="2"/>
    </row>
    <row r="974" spans="1:10" s="1" customFormat="1" ht="13.9" customHeight="1" x14ac:dyDescent="0.4">
      <c r="A974" s="8"/>
      <c r="B974" s="8"/>
      <c r="C974" s="8"/>
      <c r="D974" s="8"/>
      <c r="E974" s="8"/>
      <c r="F974" s="8"/>
      <c r="G974" s="8"/>
      <c r="H974" s="8"/>
      <c r="I974" s="8"/>
      <c r="J974" s="2"/>
    </row>
    <row r="975" spans="1:10" s="1" customFormat="1" ht="13.9" customHeight="1" x14ac:dyDescent="0.4">
      <c r="A975" s="8"/>
      <c r="B975" s="8"/>
      <c r="C975" s="8"/>
      <c r="D975" s="8"/>
      <c r="E975" s="8"/>
      <c r="F975" s="8"/>
      <c r="G975" s="8"/>
      <c r="H975" s="8"/>
      <c r="I975" s="8"/>
      <c r="J975" s="2"/>
    </row>
    <row r="976" spans="1:10" s="1" customFormat="1" ht="13.9" customHeight="1" x14ac:dyDescent="0.4">
      <c r="A976" s="8"/>
      <c r="B976" s="8"/>
      <c r="C976" s="8"/>
      <c r="D976" s="8"/>
      <c r="E976" s="8"/>
      <c r="F976" s="8"/>
      <c r="G976" s="8"/>
      <c r="H976" s="8"/>
      <c r="I976" s="8"/>
      <c r="J976" s="2"/>
    </row>
    <row r="977" spans="1:10" s="1" customFormat="1" ht="13.9" customHeight="1" x14ac:dyDescent="0.4">
      <c r="A977" s="8"/>
      <c r="B977" s="8"/>
      <c r="C977" s="8"/>
      <c r="D977" s="8"/>
      <c r="E977" s="8"/>
      <c r="F977" s="8"/>
      <c r="G977" s="8"/>
      <c r="H977" s="8"/>
      <c r="I977" s="8"/>
      <c r="J977" s="2"/>
    </row>
    <row r="978" spans="1:10" s="1" customFormat="1" ht="13.9" customHeight="1" x14ac:dyDescent="0.4">
      <c r="A978" s="8"/>
      <c r="B978" s="8"/>
      <c r="C978" s="8"/>
      <c r="D978" s="8"/>
      <c r="E978" s="8"/>
      <c r="F978" s="8"/>
      <c r="G978" s="8"/>
      <c r="H978" s="8"/>
      <c r="I978" s="8"/>
      <c r="J978" s="2"/>
    </row>
    <row r="979" spans="1:10" s="1" customFormat="1" ht="13.9" customHeight="1" x14ac:dyDescent="0.4">
      <c r="A979" s="8"/>
      <c r="B979" s="8"/>
      <c r="C979" s="8"/>
      <c r="D979" s="8"/>
      <c r="E979" s="8"/>
      <c r="F979" s="8"/>
      <c r="G979" s="8"/>
      <c r="H979" s="8"/>
      <c r="I979" s="8"/>
      <c r="J979" s="2"/>
    </row>
    <row r="980" spans="1:10" s="1" customFormat="1" ht="13.9" customHeight="1" x14ac:dyDescent="0.4">
      <c r="A980" s="8"/>
      <c r="B980" s="8"/>
      <c r="C980" s="8"/>
      <c r="D980" s="8"/>
      <c r="E980" s="8"/>
      <c r="F980" s="8"/>
      <c r="G980" s="8"/>
      <c r="H980" s="8"/>
      <c r="I980" s="8"/>
      <c r="J980" s="2"/>
    </row>
    <row r="981" spans="1:10" s="1" customFormat="1" ht="13.9" customHeight="1" x14ac:dyDescent="0.4">
      <c r="A981" s="8"/>
      <c r="B981" s="8"/>
      <c r="C981" s="8"/>
      <c r="D981" s="8"/>
      <c r="E981" s="8"/>
      <c r="F981" s="8"/>
      <c r="G981" s="8"/>
      <c r="H981" s="8"/>
      <c r="I981" s="8"/>
      <c r="J981" s="2"/>
    </row>
    <row r="982" spans="1:10" s="1" customFormat="1" ht="13.9" customHeight="1" x14ac:dyDescent="0.4">
      <c r="A982" s="8"/>
      <c r="B982" s="8"/>
      <c r="C982" s="8"/>
      <c r="D982" s="8"/>
      <c r="E982" s="8"/>
      <c r="F982" s="8"/>
      <c r="G982" s="8"/>
      <c r="H982" s="8"/>
      <c r="I982" s="8"/>
      <c r="J982" s="2"/>
    </row>
    <row r="983" spans="1:10" s="1" customFormat="1" ht="13.9" customHeight="1" x14ac:dyDescent="0.4">
      <c r="A983" s="8"/>
      <c r="B983" s="8"/>
      <c r="C983" s="8"/>
      <c r="D983" s="8"/>
      <c r="E983" s="8"/>
      <c r="F983" s="8"/>
      <c r="G983" s="8"/>
      <c r="H983" s="8"/>
      <c r="I983" s="8"/>
      <c r="J983" s="2"/>
    </row>
    <row r="984" spans="1:10" s="1" customFormat="1" ht="13.9" customHeight="1" x14ac:dyDescent="0.4">
      <c r="A984" s="8"/>
      <c r="B984" s="8"/>
      <c r="C984" s="8"/>
      <c r="D984" s="8"/>
      <c r="E984" s="8"/>
      <c r="F984" s="8"/>
      <c r="G984" s="8"/>
      <c r="H984" s="8"/>
      <c r="I984" s="8"/>
      <c r="J984" s="2"/>
    </row>
    <row r="985" spans="1:10" s="1" customFormat="1" ht="13.9" customHeight="1" x14ac:dyDescent="0.4">
      <c r="A985" s="8"/>
      <c r="B985" s="8"/>
      <c r="C985" s="8"/>
      <c r="D985" s="8"/>
      <c r="E985" s="8"/>
      <c r="F985" s="8"/>
      <c r="G985" s="8"/>
      <c r="H985" s="8"/>
      <c r="I985" s="8"/>
      <c r="J985" s="2"/>
    </row>
    <row r="986" spans="1:10" s="1" customFormat="1" ht="13.9" customHeight="1" x14ac:dyDescent="0.4">
      <c r="A986" s="8"/>
      <c r="B986" s="8"/>
      <c r="C986" s="8"/>
      <c r="D986" s="8"/>
      <c r="E986" s="8"/>
      <c r="F986" s="8"/>
      <c r="G986" s="8"/>
      <c r="H986" s="8"/>
      <c r="I986" s="8"/>
      <c r="J986" s="2"/>
    </row>
    <row r="987" spans="1:10" s="1" customFormat="1" ht="13.9" customHeight="1" x14ac:dyDescent="0.4">
      <c r="A987" s="8"/>
      <c r="B987" s="8"/>
      <c r="C987" s="8"/>
      <c r="D987" s="8"/>
      <c r="E987" s="8"/>
      <c r="F987" s="8"/>
      <c r="G987" s="8"/>
      <c r="H987" s="8"/>
      <c r="I987" s="8"/>
      <c r="J987" s="2"/>
    </row>
    <row r="988" spans="1:10" s="1" customFormat="1" ht="13.9" customHeight="1" x14ac:dyDescent="0.4">
      <c r="A988" s="8"/>
      <c r="B988" s="8"/>
      <c r="C988" s="8"/>
      <c r="D988" s="8"/>
      <c r="E988" s="8"/>
      <c r="F988" s="8"/>
      <c r="G988" s="8"/>
      <c r="H988" s="8"/>
      <c r="I988" s="8"/>
      <c r="J988" s="2"/>
    </row>
    <row r="989" spans="1:10" s="1" customFormat="1" ht="13.9" customHeight="1" x14ac:dyDescent="0.4">
      <c r="A989" s="8"/>
      <c r="B989" s="8"/>
      <c r="C989" s="8"/>
      <c r="D989" s="8"/>
      <c r="E989" s="8"/>
      <c r="F989" s="8"/>
      <c r="G989" s="8"/>
      <c r="H989" s="8"/>
      <c r="I989" s="8"/>
      <c r="J989" s="2"/>
    </row>
    <row r="990" spans="1:10" s="1" customFormat="1" ht="13.9" customHeight="1" x14ac:dyDescent="0.4">
      <c r="A990" s="8"/>
      <c r="B990" s="8"/>
      <c r="C990" s="8"/>
      <c r="D990" s="8"/>
      <c r="E990" s="8"/>
      <c r="F990" s="8"/>
      <c r="G990" s="8"/>
      <c r="H990" s="8"/>
      <c r="I990" s="8"/>
      <c r="J990" s="2"/>
    </row>
    <row r="991" spans="1:10" s="1" customFormat="1" ht="13.9" customHeight="1" x14ac:dyDescent="0.4">
      <c r="A991" s="8"/>
      <c r="B991" s="8"/>
      <c r="C991" s="8"/>
      <c r="D991" s="8"/>
      <c r="E991" s="8"/>
      <c r="F991" s="8"/>
      <c r="G991" s="8"/>
      <c r="H991" s="8"/>
      <c r="I991" s="8"/>
      <c r="J991" s="2"/>
    </row>
    <row r="992" spans="1:10" s="1" customFormat="1" ht="13.9" customHeight="1" x14ac:dyDescent="0.4">
      <c r="A992" s="8"/>
      <c r="B992" s="8"/>
      <c r="C992" s="8"/>
      <c r="D992" s="8"/>
      <c r="E992" s="8"/>
      <c r="F992" s="8"/>
      <c r="G992" s="8"/>
      <c r="H992" s="8"/>
      <c r="I992" s="8"/>
      <c r="J992" s="2"/>
    </row>
    <row r="993" spans="1:10" s="1" customFormat="1" ht="13.9" customHeight="1" x14ac:dyDescent="0.4">
      <c r="A993" s="8"/>
      <c r="B993" s="8"/>
      <c r="C993" s="8"/>
      <c r="D993" s="8"/>
      <c r="E993" s="8"/>
      <c r="F993" s="8"/>
      <c r="G993" s="8"/>
      <c r="H993" s="8"/>
      <c r="I993" s="8"/>
      <c r="J993" s="2"/>
    </row>
    <row r="994" spans="1:10" s="1" customFormat="1" ht="13.9" customHeight="1" x14ac:dyDescent="0.4">
      <c r="A994" s="8"/>
      <c r="B994" s="8"/>
      <c r="C994" s="8"/>
      <c r="D994" s="8"/>
      <c r="E994" s="8"/>
      <c r="F994" s="8"/>
      <c r="G994" s="8"/>
      <c r="H994" s="8"/>
      <c r="I994" s="8"/>
      <c r="J994" s="2"/>
    </row>
    <row r="995" spans="1:10" s="1" customFormat="1" ht="13.9" customHeight="1" x14ac:dyDescent="0.4">
      <c r="A995" s="8"/>
      <c r="B995" s="8"/>
      <c r="C995" s="8"/>
      <c r="D995" s="8"/>
      <c r="E995" s="8"/>
      <c r="F995" s="8"/>
      <c r="G995" s="8"/>
      <c r="H995" s="8"/>
      <c r="I995" s="8"/>
      <c r="J995" s="2"/>
    </row>
    <row r="996" spans="1:10" s="1" customFormat="1" ht="13.9" customHeight="1" x14ac:dyDescent="0.4">
      <c r="A996" s="8"/>
      <c r="B996" s="8"/>
      <c r="C996" s="8"/>
      <c r="D996" s="8"/>
      <c r="E996" s="8"/>
      <c r="F996" s="8"/>
      <c r="G996" s="8"/>
      <c r="H996" s="8"/>
      <c r="I996" s="8"/>
      <c r="J996" s="2"/>
    </row>
    <row r="997" spans="1:10" s="1" customFormat="1" ht="13.9" customHeight="1" x14ac:dyDescent="0.4">
      <c r="A997" s="8"/>
      <c r="B997" s="8"/>
      <c r="C997" s="8"/>
      <c r="D997" s="8"/>
      <c r="E997" s="8"/>
      <c r="F997" s="8"/>
      <c r="G997" s="8"/>
      <c r="H997" s="8"/>
      <c r="I997" s="8"/>
      <c r="J997" s="2"/>
    </row>
    <row r="998" spans="1:10" s="1" customFormat="1" ht="13.9" customHeight="1" x14ac:dyDescent="0.4">
      <c r="A998" s="8"/>
      <c r="B998" s="8"/>
      <c r="C998" s="8"/>
      <c r="D998" s="8"/>
      <c r="E998" s="8"/>
      <c r="F998" s="8"/>
      <c r="G998" s="8"/>
      <c r="H998" s="8"/>
      <c r="I998" s="8"/>
      <c r="J998" s="2"/>
    </row>
    <row r="999" spans="1:10" s="1" customFormat="1" ht="13.9" customHeight="1" x14ac:dyDescent="0.4">
      <c r="A999" s="8"/>
      <c r="B999" s="8"/>
      <c r="C999" s="8"/>
      <c r="D999" s="8"/>
      <c r="E999" s="8"/>
      <c r="F999" s="8"/>
      <c r="G999" s="8"/>
      <c r="H999" s="8"/>
      <c r="I999" s="8"/>
      <c r="J999" s="2"/>
    </row>
    <row r="1000" spans="1:10" s="1" customFormat="1" ht="13.9" customHeight="1" x14ac:dyDescent="0.4">
      <c r="A1000" s="8"/>
      <c r="B1000" s="8"/>
      <c r="C1000" s="8"/>
      <c r="D1000" s="8"/>
      <c r="E1000" s="8"/>
      <c r="F1000" s="8"/>
      <c r="G1000" s="8"/>
      <c r="H1000" s="8"/>
      <c r="I1000" s="8"/>
      <c r="J1000" s="2"/>
    </row>
    <row r="1001" spans="1:10" s="1" customFormat="1" ht="13.9" customHeight="1" x14ac:dyDescent="0.4">
      <c r="A1001" s="8"/>
      <c r="B1001" s="8"/>
      <c r="C1001" s="8"/>
      <c r="D1001" s="8"/>
      <c r="E1001" s="8"/>
      <c r="F1001" s="8"/>
      <c r="G1001" s="8"/>
      <c r="H1001" s="8"/>
      <c r="I1001" s="8"/>
      <c r="J1001" s="2"/>
    </row>
    <row r="1002" spans="1:10" s="1" customFormat="1" ht="13.9" customHeight="1" x14ac:dyDescent="0.4">
      <c r="A1002" s="8"/>
      <c r="B1002" s="8"/>
      <c r="C1002" s="8"/>
      <c r="D1002" s="8"/>
      <c r="E1002" s="8"/>
      <c r="F1002" s="8"/>
      <c r="G1002" s="8"/>
      <c r="H1002" s="8"/>
      <c r="I1002" s="8"/>
      <c r="J1002" s="2"/>
    </row>
    <row r="1003" spans="1:10" s="1" customFormat="1" ht="13.9" customHeight="1" x14ac:dyDescent="0.4">
      <c r="A1003" s="8"/>
      <c r="B1003" s="8"/>
      <c r="C1003" s="8"/>
      <c r="D1003" s="8"/>
      <c r="E1003" s="8"/>
      <c r="F1003" s="8"/>
      <c r="G1003" s="8"/>
      <c r="H1003" s="8"/>
      <c r="I1003" s="8"/>
      <c r="J1003" s="2"/>
    </row>
    <row r="1004" spans="1:10" s="1" customFormat="1" ht="13.9" customHeight="1" x14ac:dyDescent="0.4">
      <c r="A1004" s="8"/>
      <c r="B1004" s="8"/>
      <c r="C1004" s="8"/>
      <c r="D1004" s="8"/>
      <c r="E1004" s="8"/>
      <c r="F1004" s="8"/>
      <c r="G1004" s="8"/>
      <c r="H1004" s="8"/>
      <c r="I1004" s="8"/>
      <c r="J1004" s="2"/>
    </row>
    <row r="1005" spans="1:10" s="1" customFormat="1" ht="13.9" customHeight="1" x14ac:dyDescent="0.4">
      <c r="A1005" s="8"/>
      <c r="B1005" s="8"/>
      <c r="C1005" s="8"/>
      <c r="D1005" s="8"/>
      <c r="E1005" s="8"/>
      <c r="F1005" s="8"/>
      <c r="G1005" s="8"/>
      <c r="H1005" s="8"/>
      <c r="I1005" s="8"/>
      <c r="J1005" s="2"/>
    </row>
    <row r="1006" spans="1:10" s="1" customFormat="1" ht="13.9" customHeight="1" x14ac:dyDescent="0.4">
      <c r="A1006" s="8"/>
      <c r="B1006" s="8"/>
      <c r="C1006" s="8"/>
      <c r="D1006" s="8"/>
      <c r="E1006" s="8"/>
      <c r="F1006" s="8"/>
      <c r="G1006" s="8"/>
      <c r="H1006" s="8"/>
      <c r="I1006" s="8"/>
      <c r="J1006" s="2"/>
    </row>
    <row r="1007" spans="1:10" s="1" customFormat="1" ht="13.9" customHeight="1" x14ac:dyDescent="0.4">
      <c r="A1007" s="8"/>
      <c r="B1007" s="8"/>
      <c r="C1007" s="8"/>
      <c r="D1007" s="8"/>
      <c r="E1007" s="8"/>
      <c r="F1007" s="8"/>
      <c r="G1007" s="8"/>
      <c r="H1007" s="8"/>
      <c r="I1007" s="8"/>
      <c r="J1007" s="2"/>
    </row>
    <row r="1008" spans="1:10" s="1" customFormat="1" ht="13.9" customHeight="1" x14ac:dyDescent="0.4">
      <c r="A1008" s="8"/>
      <c r="B1008" s="8"/>
      <c r="C1008" s="8"/>
      <c r="D1008" s="8"/>
      <c r="E1008" s="8"/>
      <c r="F1008" s="8"/>
      <c r="G1008" s="8"/>
      <c r="H1008" s="8"/>
      <c r="I1008" s="8"/>
      <c r="J1008" s="2"/>
    </row>
    <row r="1009" spans="1:10" s="1" customFormat="1" ht="13.9" customHeight="1" x14ac:dyDescent="0.4">
      <c r="A1009" s="8"/>
      <c r="B1009" s="8"/>
      <c r="C1009" s="8"/>
      <c r="D1009" s="8"/>
      <c r="E1009" s="8"/>
      <c r="F1009" s="8"/>
      <c r="G1009" s="8"/>
      <c r="H1009" s="8"/>
      <c r="I1009" s="8"/>
      <c r="J1009" s="2"/>
    </row>
    <row r="1010" spans="1:10" s="1" customFormat="1" ht="13.9" customHeight="1" x14ac:dyDescent="0.4">
      <c r="A1010" s="8"/>
      <c r="B1010" s="8"/>
      <c r="C1010" s="8"/>
      <c r="D1010" s="8"/>
      <c r="E1010" s="8"/>
      <c r="F1010" s="8"/>
      <c r="G1010" s="8"/>
      <c r="H1010" s="8"/>
      <c r="I1010" s="8"/>
      <c r="J1010" s="2"/>
    </row>
    <row r="1011" spans="1:10" s="1" customFormat="1" ht="13.9" customHeight="1" x14ac:dyDescent="0.4">
      <c r="A1011" s="8"/>
      <c r="B1011" s="8"/>
      <c r="C1011" s="8"/>
      <c r="D1011" s="8"/>
      <c r="E1011" s="8"/>
      <c r="F1011" s="8"/>
      <c r="G1011" s="8"/>
      <c r="H1011" s="8"/>
      <c r="I1011" s="8"/>
      <c r="J1011" s="2"/>
    </row>
    <row r="1012" spans="1:10" s="1" customFormat="1" ht="13.9" customHeight="1" x14ac:dyDescent="0.4">
      <c r="A1012" s="8"/>
      <c r="B1012" s="8"/>
      <c r="C1012" s="8"/>
      <c r="D1012" s="8"/>
      <c r="E1012" s="8"/>
      <c r="F1012" s="8"/>
      <c r="G1012" s="8"/>
      <c r="H1012" s="8"/>
      <c r="I1012" s="8"/>
      <c r="J1012" s="2"/>
    </row>
    <row r="1013" spans="1:10" s="1" customFormat="1" ht="13.9" customHeight="1" x14ac:dyDescent="0.4">
      <c r="A1013" s="8"/>
      <c r="B1013" s="8"/>
      <c r="C1013" s="8"/>
      <c r="D1013" s="8"/>
      <c r="E1013" s="8"/>
      <c r="F1013" s="8"/>
      <c r="G1013" s="8"/>
      <c r="H1013" s="8"/>
      <c r="I1013" s="8"/>
      <c r="J1013" s="2"/>
    </row>
    <row r="1014" spans="1:10" s="1" customFormat="1" ht="13.9" customHeight="1" x14ac:dyDescent="0.4">
      <c r="A1014" s="8"/>
      <c r="B1014" s="8"/>
      <c r="C1014" s="8"/>
      <c r="D1014" s="8"/>
      <c r="E1014" s="8"/>
      <c r="F1014" s="8"/>
      <c r="G1014" s="8"/>
      <c r="H1014" s="8"/>
      <c r="I1014" s="8"/>
      <c r="J1014" s="2"/>
    </row>
    <row r="1015" spans="1:10" s="1" customFormat="1" ht="13.9" customHeight="1" x14ac:dyDescent="0.4">
      <c r="A1015" s="8"/>
      <c r="B1015" s="8"/>
      <c r="C1015" s="8"/>
      <c r="D1015" s="8"/>
      <c r="E1015" s="8"/>
      <c r="F1015" s="8"/>
      <c r="G1015" s="8"/>
      <c r="H1015" s="8"/>
      <c r="I1015" s="8"/>
      <c r="J1015" s="2"/>
    </row>
    <row r="1016" spans="1:10" s="1" customFormat="1" ht="13.9" customHeight="1" x14ac:dyDescent="0.4">
      <c r="A1016" s="8"/>
      <c r="B1016" s="8"/>
      <c r="C1016" s="8"/>
      <c r="D1016" s="8"/>
      <c r="E1016" s="8"/>
      <c r="F1016" s="8"/>
      <c r="G1016" s="8"/>
      <c r="H1016" s="8"/>
      <c r="I1016" s="8"/>
      <c r="J1016" s="2"/>
    </row>
    <row r="1017" spans="1:10" s="1" customFormat="1" ht="13.9" customHeight="1" x14ac:dyDescent="0.4">
      <c r="A1017" s="8"/>
      <c r="B1017" s="8"/>
      <c r="C1017" s="8"/>
      <c r="D1017" s="8"/>
      <c r="E1017" s="8"/>
      <c r="F1017" s="8"/>
      <c r="G1017" s="8"/>
      <c r="H1017" s="8"/>
      <c r="I1017" s="8"/>
      <c r="J1017" s="2"/>
    </row>
    <row r="1018" spans="1:10" s="1" customFormat="1" ht="13.9" customHeight="1" x14ac:dyDescent="0.4">
      <c r="A1018" s="8"/>
      <c r="B1018" s="8"/>
      <c r="C1018" s="8"/>
      <c r="D1018" s="8"/>
      <c r="E1018" s="8"/>
      <c r="F1018" s="8"/>
      <c r="G1018" s="8"/>
      <c r="H1018" s="8"/>
      <c r="I1018" s="8"/>
      <c r="J1018" s="2"/>
    </row>
    <row r="1019" spans="1:10" s="1" customFormat="1" ht="13.9" customHeight="1" x14ac:dyDescent="0.4">
      <c r="A1019" s="8"/>
      <c r="B1019" s="8"/>
      <c r="C1019" s="8"/>
      <c r="D1019" s="8"/>
      <c r="E1019" s="8"/>
      <c r="F1019" s="8"/>
      <c r="G1019" s="8"/>
      <c r="H1019" s="8"/>
      <c r="I1019" s="8"/>
      <c r="J1019" s="2"/>
    </row>
    <row r="1020" spans="1:10" s="1" customFormat="1" ht="13.9" customHeight="1" x14ac:dyDescent="0.4">
      <c r="A1020" s="8"/>
      <c r="B1020" s="8"/>
      <c r="C1020" s="8"/>
      <c r="D1020" s="8"/>
      <c r="E1020" s="8"/>
      <c r="F1020" s="8"/>
      <c r="G1020" s="8"/>
      <c r="H1020" s="8"/>
      <c r="I1020" s="8"/>
      <c r="J1020" s="2"/>
    </row>
    <row r="1021" spans="1:10" s="1" customFormat="1" ht="13.9" customHeight="1" x14ac:dyDescent="0.4">
      <c r="A1021" s="8"/>
      <c r="B1021" s="8"/>
      <c r="C1021" s="8"/>
      <c r="D1021" s="8"/>
      <c r="E1021" s="8"/>
      <c r="F1021" s="8"/>
      <c r="G1021" s="8"/>
      <c r="H1021" s="8"/>
      <c r="I1021" s="8"/>
      <c r="J1021" s="2"/>
    </row>
    <row r="1022" spans="1:10" s="1" customFormat="1" ht="13.9" customHeight="1" x14ac:dyDescent="0.4">
      <c r="A1022" s="8"/>
      <c r="B1022" s="8"/>
      <c r="C1022" s="8"/>
      <c r="D1022" s="8"/>
      <c r="E1022" s="8"/>
      <c r="F1022" s="8"/>
      <c r="G1022" s="8"/>
      <c r="H1022" s="8"/>
      <c r="I1022" s="8"/>
      <c r="J1022" s="2"/>
    </row>
    <row r="1023" spans="1:10" s="1" customFormat="1" ht="13.9" customHeight="1" x14ac:dyDescent="0.4">
      <c r="A1023" s="8"/>
      <c r="B1023" s="8"/>
      <c r="C1023" s="8"/>
      <c r="D1023" s="8"/>
      <c r="E1023" s="8"/>
      <c r="F1023" s="8"/>
      <c r="G1023" s="8"/>
      <c r="H1023" s="8"/>
      <c r="I1023" s="8"/>
      <c r="J1023" s="2"/>
    </row>
    <row r="1024" spans="1:10" s="1" customFormat="1" ht="13.9" customHeight="1" x14ac:dyDescent="0.4">
      <c r="A1024" s="8"/>
      <c r="B1024" s="8"/>
      <c r="C1024" s="8"/>
      <c r="D1024" s="8"/>
      <c r="E1024" s="8"/>
      <c r="F1024" s="8"/>
      <c r="G1024" s="8"/>
      <c r="H1024" s="8"/>
      <c r="I1024" s="8"/>
      <c r="J1024" s="2"/>
    </row>
    <row r="1025" spans="1:10" s="1" customFormat="1" ht="13.9" customHeight="1" x14ac:dyDescent="0.4">
      <c r="A1025" s="8"/>
      <c r="B1025" s="8"/>
      <c r="C1025" s="8"/>
      <c r="D1025" s="8"/>
      <c r="E1025" s="8"/>
      <c r="F1025" s="8"/>
      <c r="G1025" s="8"/>
      <c r="H1025" s="8"/>
      <c r="I1025" s="8"/>
      <c r="J1025" s="2"/>
    </row>
    <row r="1026" spans="1:10" s="1" customFormat="1" ht="13.9" customHeight="1" x14ac:dyDescent="0.4">
      <c r="A1026" s="8"/>
      <c r="B1026" s="8"/>
      <c r="C1026" s="8"/>
      <c r="D1026" s="8"/>
      <c r="E1026" s="8"/>
      <c r="F1026" s="8"/>
      <c r="G1026" s="8"/>
      <c r="H1026" s="8"/>
      <c r="I1026" s="8"/>
      <c r="J1026" s="2"/>
    </row>
    <row r="1027" spans="1:10" s="1" customFormat="1" ht="13.9" customHeight="1" x14ac:dyDescent="0.4">
      <c r="A1027" s="8"/>
      <c r="B1027" s="8"/>
      <c r="C1027" s="8"/>
      <c r="D1027" s="8"/>
      <c r="E1027" s="8"/>
      <c r="F1027" s="8"/>
      <c r="G1027" s="8"/>
      <c r="H1027" s="8"/>
      <c r="I1027" s="8"/>
      <c r="J1027" s="2"/>
    </row>
    <row r="1028" spans="1:10" s="1" customFormat="1" ht="13.9" customHeight="1" x14ac:dyDescent="0.4">
      <c r="A1028" s="8"/>
      <c r="B1028" s="8"/>
      <c r="C1028" s="8"/>
      <c r="D1028" s="8"/>
      <c r="E1028" s="8"/>
      <c r="F1028" s="8"/>
      <c r="G1028" s="8"/>
      <c r="H1028" s="8"/>
      <c r="I1028" s="8"/>
      <c r="J1028" s="2"/>
    </row>
    <row r="1029" spans="1:10" s="1" customFormat="1" ht="13.9" customHeight="1" x14ac:dyDescent="0.4">
      <c r="A1029" s="8"/>
      <c r="B1029" s="8"/>
      <c r="C1029" s="8"/>
      <c r="D1029" s="8"/>
      <c r="E1029" s="8"/>
      <c r="F1029" s="8"/>
      <c r="G1029" s="8"/>
      <c r="H1029" s="8"/>
      <c r="I1029" s="8"/>
      <c r="J1029" s="2"/>
    </row>
    <row r="1030" spans="1:10" s="1" customFormat="1" ht="13.9" customHeight="1" x14ac:dyDescent="0.4">
      <c r="A1030" s="8"/>
      <c r="B1030" s="8"/>
      <c r="C1030" s="8"/>
      <c r="D1030" s="8"/>
      <c r="E1030" s="8"/>
      <c r="F1030" s="8"/>
      <c r="G1030" s="8"/>
      <c r="H1030" s="8"/>
      <c r="I1030" s="8"/>
      <c r="J1030" s="2"/>
    </row>
    <row r="1031" spans="1:10" s="1" customFormat="1" ht="13.9" customHeight="1" x14ac:dyDescent="0.4">
      <c r="A1031" s="8"/>
      <c r="B1031" s="8"/>
      <c r="C1031" s="8"/>
      <c r="D1031" s="8"/>
      <c r="E1031" s="8"/>
      <c r="F1031" s="8"/>
      <c r="G1031" s="8"/>
      <c r="H1031" s="8"/>
      <c r="I1031" s="8"/>
      <c r="J1031" s="2"/>
    </row>
    <row r="1032" spans="1:10" s="1" customFormat="1" ht="13.9" customHeight="1" x14ac:dyDescent="0.4">
      <c r="A1032" s="8"/>
      <c r="B1032" s="8"/>
      <c r="C1032" s="8"/>
      <c r="D1032" s="8"/>
      <c r="E1032" s="8"/>
      <c r="F1032" s="8"/>
      <c r="G1032" s="8"/>
      <c r="H1032" s="8"/>
      <c r="I1032" s="8"/>
      <c r="J1032" s="2"/>
    </row>
    <row r="1033" spans="1:10" s="1" customFormat="1" ht="13.9" customHeight="1" x14ac:dyDescent="0.4">
      <c r="A1033" s="8"/>
      <c r="B1033" s="8"/>
      <c r="C1033" s="8"/>
      <c r="D1033" s="8"/>
      <c r="E1033" s="8"/>
      <c r="F1033" s="8"/>
      <c r="G1033" s="8"/>
      <c r="H1033" s="8"/>
      <c r="I1033" s="8"/>
      <c r="J1033" s="2"/>
    </row>
    <row r="1034" spans="1:10" s="1" customFormat="1" ht="13.9" customHeight="1" x14ac:dyDescent="0.4">
      <c r="A1034" s="8"/>
      <c r="B1034" s="8"/>
      <c r="C1034" s="8"/>
      <c r="D1034" s="8"/>
      <c r="E1034" s="8"/>
      <c r="F1034" s="8"/>
      <c r="G1034" s="8"/>
      <c r="H1034" s="8"/>
      <c r="I1034" s="8"/>
      <c r="J1034" s="2"/>
    </row>
    <row r="1035" spans="1:10" s="1" customFormat="1" ht="13.9" customHeight="1" x14ac:dyDescent="0.4">
      <c r="A1035" s="8"/>
      <c r="B1035" s="8"/>
      <c r="C1035" s="8"/>
      <c r="D1035" s="8"/>
      <c r="E1035" s="8"/>
      <c r="F1035" s="8"/>
      <c r="G1035" s="8"/>
      <c r="H1035" s="8"/>
      <c r="I1035" s="8"/>
      <c r="J1035" s="2"/>
    </row>
    <row r="1036" spans="1:10" s="1" customFormat="1" ht="13.9" customHeight="1" x14ac:dyDescent="0.4">
      <c r="A1036" s="8"/>
      <c r="B1036" s="8"/>
      <c r="C1036" s="8"/>
      <c r="D1036" s="8"/>
      <c r="E1036" s="8"/>
      <c r="F1036" s="8"/>
      <c r="G1036" s="8"/>
      <c r="H1036" s="8"/>
      <c r="I1036" s="8"/>
      <c r="J1036" s="2"/>
    </row>
    <row r="1037" spans="1:10" s="1" customFormat="1" ht="13.9" customHeight="1" x14ac:dyDescent="0.4">
      <c r="A1037" s="8"/>
      <c r="B1037" s="8"/>
      <c r="C1037" s="8"/>
      <c r="D1037" s="8"/>
      <c r="E1037" s="8"/>
      <c r="F1037" s="8"/>
      <c r="G1037" s="8"/>
      <c r="H1037" s="8"/>
      <c r="I1037" s="8"/>
      <c r="J1037" s="2"/>
    </row>
    <row r="1038" spans="1:10" s="1" customFormat="1" ht="13.9" customHeight="1" x14ac:dyDescent="0.4">
      <c r="A1038" s="8"/>
      <c r="B1038" s="8"/>
      <c r="C1038" s="8"/>
      <c r="D1038" s="8"/>
      <c r="E1038" s="8"/>
      <c r="F1038" s="8"/>
      <c r="G1038" s="8"/>
      <c r="H1038" s="8"/>
      <c r="I1038" s="8"/>
      <c r="J1038" s="2"/>
    </row>
    <row r="1039" spans="1:10" s="1" customFormat="1" ht="13.9" customHeight="1" x14ac:dyDescent="0.4">
      <c r="A1039" s="8"/>
      <c r="B1039" s="8"/>
      <c r="C1039" s="8"/>
      <c r="D1039" s="8"/>
      <c r="E1039" s="8"/>
      <c r="F1039" s="8"/>
      <c r="G1039" s="8"/>
      <c r="H1039" s="8"/>
      <c r="I1039" s="8"/>
      <c r="J1039" s="2"/>
    </row>
    <row r="1040" spans="1:10" s="1" customFormat="1" ht="13.9" customHeight="1" x14ac:dyDescent="0.4">
      <c r="A1040" s="8"/>
      <c r="B1040" s="8"/>
      <c r="C1040" s="8"/>
      <c r="D1040" s="8"/>
      <c r="E1040" s="8"/>
      <c r="F1040" s="8"/>
      <c r="G1040" s="8"/>
      <c r="H1040" s="8"/>
      <c r="I1040" s="8"/>
      <c r="J1040" s="2"/>
    </row>
    <row r="1041" spans="1:10" s="1" customFormat="1" ht="13.9" customHeight="1" x14ac:dyDescent="0.4">
      <c r="A1041" s="8"/>
      <c r="B1041" s="8"/>
      <c r="C1041" s="8"/>
      <c r="D1041" s="8"/>
      <c r="E1041" s="8"/>
      <c r="F1041" s="8"/>
      <c r="G1041" s="8"/>
      <c r="H1041" s="8"/>
      <c r="I1041" s="8"/>
      <c r="J1041" s="2"/>
    </row>
    <row r="1042" spans="1:10" s="1" customFormat="1" ht="13.9" customHeight="1" x14ac:dyDescent="0.4">
      <c r="A1042" s="8"/>
      <c r="B1042" s="8"/>
      <c r="C1042" s="8"/>
      <c r="D1042" s="8"/>
      <c r="E1042" s="8"/>
      <c r="F1042" s="8"/>
      <c r="G1042" s="8"/>
      <c r="H1042" s="8"/>
      <c r="I1042" s="8"/>
      <c r="J1042" s="2"/>
    </row>
    <row r="1043" spans="1:10" s="1" customFormat="1" ht="13.9" customHeight="1" x14ac:dyDescent="0.4">
      <c r="A1043" s="8"/>
      <c r="B1043" s="8"/>
      <c r="C1043" s="8"/>
      <c r="D1043" s="8"/>
      <c r="E1043" s="8"/>
      <c r="F1043" s="8"/>
      <c r="G1043" s="8"/>
      <c r="H1043" s="8"/>
      <c r="I1043" s="8"/>
      <c r="J1043" s="2"/>
    </row>
    <row r="1044" spans="1:10" s="1" customFormat="1" ht="13.9" customHeight="1" x14ac:dyDescent="0.4">
      <c r="A1044" s="8"/>
      <c r="B1044" s="8"/>
      <c r="C1044" s="8"/>
      <c r="D1044" s="8"/>
      <c r="E1044" s="8"/>
      <c r="F1044" s="8"/>
      <c r="G1044" s="8"/>
      <c r="H1044" s="8"/>
      <c r="I1044" s="8"/>
      <c r="J1044" s="2"/>
    </row>
    <row r="1045" spans="1:10" s="1" customFormat="1" ht="13.9" customHeight="1" x14ac:dyDescent="0.4">
      <c r="A1045" s="8"/>
      <c r="B1045" s="8"/>
      <c r="C1045" s="8"/>
      <c r="D1045" s="8"/>
      <c r="E1045" s="8"/>
      <c r="F1045" s="8"/>
      <c r="G1045" s="8"/>
      <c r="H1045" s="8"/>
      <c r="I1045" s="8"/>
      <c r="J1045" s="2"/>
    </row>
    <row r="1046" spans="1:10" s="1" customFormat="1" ht="13.9" customHeight="1" x14ac:dyDescent="0.4">
      <c r="A1046" s="8"/>
      <c r="B1046" s="8"/>
      <c r="C1046" s="8"/>
      <c r="D1046" s="8"/>
      <c r="E1046" s="8"/>
      <c r="F1046" s="8"/>
      <c r="G1046" s="8"/>
      <c r="H1046" s="8"/>
      <c r="I1046" s="8"/>
      <c r="J1046" s="2"/>
    </row>
    <row r="1047" spans="1:10" s="1" customFormat="1" ht="13.9" customHeight="1" x14ac:dyDescent="0.4">
      <c r="A1047" s="8"/>
      <c r="B1047" s="8"/>
      <c r="C1047" s="8"/>
      <c r="D1047" s="8"/>
      <c r="E1047" s="8"/>
      <c r="F1047" s="8"/>
      <c r="G1047" s="8"/>
      <c r="H1047" s="8"/>
      <c r="I1047" s="8"/>
      <c r="J1047" s="2"/>
    </row>
    <row r="1048" spans="1:10" s="1" customFormat="1" ht="13.9" customHeight="1" x14ac:dyDescent="0.4">
      <c r="A1048" s="8"/>
      <c r="B1048" s="8"/>
      <c r="C1048" s="8"/>
      <c r="D1048" s="8"/>
      <c r="E1048" s="8"/>
      <c r="F1048" s="8"/>
      <c r="G1048" s="8"/>
      <c r="H1048" s="8"/>
      <c r="I1048" s="8"/>
      <c r="J1048" s="2"/>
    </row>
    <row r="1049" spans="1:10" s="1" customFormat="1" ht="13.9" customHeight="1" x14ac:dyDescent="0.4">
      <c r="A1049" s="8"/>
      <c r="B1049" s="8"/>
      <c r="C1049" s="8"/>
      <c r="D1049" s="8"/>
      <c r="E1049" s="8"/>
      <c r="F1049" s="8"/>
      <c r="G1049" s="8"/>
      <c r="H1049" s="8"/>
      <c r="I1049" s="8"/>
      <c r="J1049" s="2"/>
    </row>
    <row r="1050" spans="1:10" s="1" customFormat="1" ht="13.9" customHeight="1" x14ac:dyDescent="0.4">
      <c r="A1050" s="8"/>
      <c r="B1050" s="8"/>
      <c r="C1050" s="8"/>
      <c r="D1050" s="8"/>
      <c r="E1050" s="8"/>
      <c r="F1050" s="8"/>
      <c r="G1050" s="8"/>
      <c r="H1050" s="8"/>
      <c r="I1050" s="8"/>
      <c r="J1050" s="2"/>
    </row>
    <row r="1051" spans="1:10" s="1" customFormat="1" ht="13.9" customHeight="1" x14ac:dyDescent="0.4">
      <c r="A1051" s="8"/>
      <c r="B1051" s="8"/>
      <c r="C1051" s="8"/>
      <c r="D1051" s="8"/>
      <c r="E1051" s="8"/>
      <c r="F1051" s="8"/>
      <c r="G1051" s="8"/>
      <c r="H1051" s="8"/>
      <c r="I1051" s="8"/>
      <c r="J1051" s="2"/>
    </row>
    <row r="1052" spans="1:10" s="1" customFormat="1" ht="13.9" customHeight="1" x14ac:dyDescent="0.4">
      <c r="A1052" s="8"/>
      <c r="B1052" s="8"/>
      <c r="C1052" s="8"/>
      <c r="D1052" s="8"/>
      <c r="E1052" s="8"/>
      <c r="F1052" s="8"/>
      <c r="G1052" s="8"/>
      <c r="H1052" s="8"/>
      <c r="I1052" s="8"/>
      <c r="J1052" s="2"/>
    </row>
    <row r="1053" spans="1:10" s="1" customFormat="1" ht="13.9" customHeight="1" x14ac:dyDescent="0.4">
      <c r="A1053" s="8"/>
      <c r="B1053" s="8"/>
      <c r="C1053" s="8"/>
      <c r="D1053" s="8"/>
      <c r="E1053" s="8"/>
      <c r="F1053" s="8"/>
      <c r="G1053" s="8"/>
      <c r="H1053" s="8"/>
      <c r="I1053" s="8"/>
      <c r="J1053" s="2"/>
    </row>
    <row r="1054" spans="1:10" s="1" customFormat="1" ht="13.9" customHeight="1" x14ac:dyDescent="0.4">
      <c r="A1054" s="8"/>
      <c r="B1054" s="8"/>
      <c r="C1054" s="8"/>
      <c r="D1054" s="8"/>
      <c r="E1054" s="8"/>
      <c r="F1054" s="8"/>
      <c r="G1054" s="8"/>
      <c r="H1054" s="8"/>
      <c r="I1054" s="8"/>
      <c r="J1054" s="2"/>
    </row>
    <row r="1055" spans="1:10" s="1" customFormat="1" ht="13.9" customHeight="1" x14ac:dyDescent="0.4">
      <c r="A1055" s="8"/>
      <c r="B1055" s="8"/>
      <c r="C1055" s="8"/>
      <c r="D1055" s="8"/>
      <c r="E1055" s="8"/>
      <c r="F1055" s="8"/>
      <c r="G1055" s="8"/>
      <c r="H1055" s="8"/>
      <c r="I1055" s="8"/>
      <c r="J1055" s="2"/>
    </row>
    <row r="1056" spans="1:10" s="1" customFormat="1" ht="13.9" customHeight="1" x14ac:dyDescent="0.4">
      <c r="A1056" s="8"/>
      <c r="B1056" s="8"/>
      <c r="C1056" s="8"/>
      <c r="D1056" s="8"/>
      <c r="E1056" s="8"/>
      <c r="F1056" s="8"/>
      <c r="G1056" s="8"/>
      <c r="H1056" s="8"/>
      <c r="I1056" s="8"/>
      <c r="J1056" s="2"/>
    </row>
    <row r="1057" spans="1:10" s="1" customFormat="1" ht="13.9" customHeight="1" x14ac:dyDescent="0.4">
      <c r="A1057" s="8"/>
      <c r="B1057" s="8"/>
      <c r="C1057" s="8"/>
      <c r="D1057" s="8"/>
      <c r="E1057" s="8"/>
      <c r="F1057" s="8"/>
      <c r="G1057" s="8"/>
      <c r="H1057" s="8"/>
      <c r="I1057" s="8"/>
      <c r="J1057" s="2"/>
    </row>
    <row r="1058" spans="1:10" s="1" customFormat="1" ht="13.9" customHeight="1" x14ac:dyDescent="0.4">
      <c r="A1058" s="8"/>
      <c r="B1058" s="8"/>
      <c r="C1058" s="8"/>
      <c r="D1058" s="8"/>
      <c r="E1058" s="8"/>
      <c r="F1058" s="8"/>
      <c r="G1058" s="8"/>
      <c r="H1058" s="8"/>
      <c r="I1058" s="8"/>
      <c r="J1058" s="2"/>
    </row>
    <row r="1059" spans="1:10" s="1" customFormat="1" ht="13.9" customHeight="1" x14ac:dyDescent="0.4">
      <c r="A1059" s="8"/>
      <c r="B1059" s="8"/>
      <c r="C1059" s="8"/>
      <c r="D1059" s="8"/>
      <c r="E1059" s="8"/>
      <c r="F1059" s="8"/>
      <c r="G1059" s="8"/>
      <c r="H1059" s="8"/>
      <c r="I1059" s="8"/>
      <c r="J1059" s="2"/>
    </row>
    <row r="1060" spans="1:10" s="1" customFormat="1" ht="13.9" customHeight="1" x14ac:dyDescent="0.4">
      <c r="A1060" s="8"/>
      <c r="B1060" s="8"/>
      <c r="C1060" s="8"/>
      <c r="D1060" s="8"/>
      <c r="E1060" s="8"/>
      <c r="F1060" s="8"/>
      <c r="G1060" s="8"/>
      <c r="H1060" s="8"/>
      <c r="I1060" s="8"/>
      <c r="J1060" s="2"/>
    </row>
    <row r="1061" spans="1:10" s="1" customFormat="1" ht="13.9" customHeight="1" x14ac:dyDescent="0.4">
      <c r="A1061" s="8"/>
      <c r="B1061" s="8"/>
      <c r="C1061" s="8"/>
      <c r="D1061" s="8"/>
      <c r="E1061" s="8"/>
      <c r="F1061" s="8"/>
      <c r="G1061" s="8"/>
      <c r="H1061" s="8"/>
      <c r="I1061" s="8"/>
      <c r="J1061" s="2"/>
    </row>
    <row r="1062" spans="1:10" s="1" customFormat="1" ht="13.9" customHeight="1" x14ac:dyDescent="0.4">
      <c r="A1062" s="8"/>
      <c r="B1062" s="8"/>
      <c r="C1062" s="8"/>
      <c r="D1062" s="8"/>
      <c r="E1062" s="8"/>
      <c r="F1062" s="8"/>
      <c r="G1062" s="8"/>
      <c r="H1062" s="8"/>
      <c r="I1062" s="8"/>
      <c r="J1062" s="2"/>
    </row>
    <row r="1063" spans="1:10" s="1" customFormat="1" ht="13.9" customHeight="1" x14ac:dyDescent="0.4">
      <c r="A1063" s="8"/>
      <c r="B1063" s="8"/>
      <c r="C1063" s="8"/>
      <c r="D1063" s="8"/>
      <c r="E1063" s="8"/>
      <c r="F1063" s="8"/>
      <c r="G1063" s="8"/>
      <c r="H1063" s="8"/>
      <c r="I1063" s="8"/>
      <c r="J1063" s="2"/>
    </row>
    <row r="1064" spans="1:10" s="1" customFormat="1" ht="13.9" customHeight="1" x14ac:dyDescent="0.4">
      <c r="A1064" s="8"/>
      <c r="B1064" s="8"/>
      <c r="C1064" s="8"/>
      <c r="D1064" s="8"/>
      <c r="E1064" s="8"/>
      <c r="F1064" s="8"/>
      <c r="G1064" s="8"/>
      <c r="H1064" s="8"/>
      <c r="I1064" s="8"/>
      <c r="J1064" s="2"/>
    </row>
    <row r="1065" spans="1:10" s="1" customFormat="1" ht="13.9" customHeight="1" x14ac:dyDescent="0.4">
      <c r="A1065" s="8"/>
      <c r="B1065" s="8"/>
      <c r="C1065" s="8"/>
      <c r="D1065" s="8"/>
      <c r="E1065" s="8"/>
      <c r="F1065" s="8"/>
      <c r="G1065" s="8"/>
      <c r="H1065" s="8"/>
      <c r="I1065" s="8"/>
      <c r="J1065" s="2"/>
    </row>
    <row r="1066" spans="1:10" s="1" customFormat="1" ht="13.9" customHeight="1" x14ac:dyDescent="0.4">
      <c r="A1066" s="8"/>
      <c r="B1066" s="8"/>
      <c r="C1066" s="8"/>
      <c r="D1066" s="8"/>
      <c r="E1066" s="8"/>
      <c r="F1066" s="8"/>
      <c r="G1066" s="8"/>
      <c r="H1066" s="8"/>
      <c r="I1066" s="8"/>
      <c r="J1066" s="2"/>
    </row>
    <row r="1067" spans="1:10" s="1" customFormat="1" ht="13.9" customHeight="1" x14ac:dyDescent="0.4">
      <c r="A1067" s="8"/>
      <c r="B1067" s="8"/>
      <c r="C1067" s="8"/>
      <c r="D1067" s="8"/>
      <c r="E1067" s="8"/>
      <c r="F1067" s="8"/>
      <c r="G1067" s="8"/>
      <c r="H1067" s="8"/>
      <c r="I1067" s="8"/>
      <c r="J1067" s="2"/>
    </row>
    <row r="1068" spans="1:10" s="1" customFormat="1" ht="13.9" customHeight="1" x14ac:dyDescent="0.4">
      <c r="A1068" s="8"/>
      <c r="B1068" s="8"/>
      <c r="C1068" s="8"/>
      <c r="D1068" s="8"/>
      <c r="E1068" s="8"/>
      <c r="F1068" s="8"/>
      <c r="G1068" s="8"/>
      <c r="H1068" s="8"/>
      <c r="I1068" s="8"/>
      <c r="J1068" s="2"/>
    </row>
    <row r="1069" spans="1:10" s="1" customFormat="1" ht="13.9" customHeight="1" x14ac:dyDescent="0.4">
      <c r="A1069" s="8"/>
      <c r="B1069" s="8"/>
      <c r="C1069" s="8"/>
      <c r="D1069" s="8"/>
      <c r="E1069" s="8"/>
      <c r="F1069" s="8"/>
      <c r="G1069" s="8"/>
      <c r="H1069" s="8"/>
      <c r="I1069" s="8"/>
      <c r="J1069" s="2"/>
    </row>
    <row r="1070" spans="1:10" s="1" customFormat="1" ht="13.9" customHeight="1" x14ac:dyDescent="0.4">
      <c r="A1070" s="8"/>
      <c r="B1070" s="8"/>
      <c r="C1070" s="8"/>
      <c r="D1070" s="8"/>
      <c r="E1070" s="8"/>
      <c r="F1070" s="8"/>
      <c r="G1070" s="8"/>
      <c r="H1070" s="8"/>
      <c r="I1070" s="8"/>
      <c r="J1070" s="2"/>
    </row>
    <row r="1071" spans="1:10" s="1" customFormat="1" ht="13.9" customHeight="1" x14ac:dyDescent="0.4">
      <c r="A1071" s="8"/>
      <c r="B1071" s="8"/>
      <c r="C1071" s="8"/>
      <c r="D1071" s="8"/>
      <c r="E1071" s="8"/>
      <c r="F1071" s="8"/>
      <c r="G1071" s="8"/>
      <c r="H1071" s="8"/>
      <c r="I1071" s="8"/>
      <c r="J1071" s="2"/>
    </row>
    <row r="1072" spans="1:10" s="1" customFormat="1" ht="13.9" customHeight="1" x14ac:dyDescent="0.4">
      <c r="A1072" s="8"/>
      <c r="B1072" s="8"/>
      <c r="C1072" s="8"/>
      <c r="D1072" s="8"/>
      <c r="E1072" s="8"/>
      <c r="F1072" s="8"/>
      <c r="G1072" s="8"/>
      <c r="H1072" s="8"/>
      <c r="I1072" s="8"/>
      <c r="J1072" s="2"/>
    </row>
    <row r="1073" spans="1:10" s="1" customFormat="1" ht="13.9" customHeight="1" x14ac:dyDescent="0.4">
      <c r="A1073" s="8"/>
      <c r="B1073" s="8"/>
      <c r="C1073" s="8"/>
      <c r="D1073" s="8"/>
      <c r="E1073" s="8"/>
      <c r="F1073" s="8"/>
      <c r="G1073" s="8"/>
      <c r="H1073" s="8"/>
      <c r="I1073" s="8"/>
      <c r="J1073" s="2"/>
    </row>
    <row r="1074" spans="1:10" s="1" customFormat="1" ht="13.9" customHeight="1" x14ac:dyDescent="0.4">
      <c r="A1074" s="8"/>
      <c r="B1074" s="8"/>
      <c r="C1074" s="8"/>
      <c r="D1074" s="8"/>
      <c r="E1074" s="8"/>
      <c r="F1074" s="8"/>
      <c r="G1074" s="8"/>
      <c r="H1074" s="8"/>
      <c r="I1074" s="8"/>
      <c r="J1074" s="2"/>
    </row>
    <row r="1075" spans="1:10" s="1" customFormat="1" ht="13.9" customHeight="1" x14ac:dyDescent="0.4">
      <c r="A1075" s="8"/>
      <c r="B1075" s="8"/>
      <c r="C1075" s="8"/>
      <c r="D1075" s="8"/>
      <c r="E1075" s="8"/>
      <c r="F1075" s="8"/>
      <c r="G1075" s="8"/>
      <c r="H1075" s="8"/>
      <c r="I1075" s="8"/>
      <c r="J1075" s="2"/>
    </row>
    <row r="1076" spans="1:10" s="1" customFormat="1" ht="13.9" customHeight="1" x14ac:dyDescent="0.4">
      <c r="A1076" s="8"/>
      <c r="B1076" s="8"/>
      <c r="C1076" s="8"/>
      <c r="D1076" s="8"/>
      <c r="E1076" s="8"/>
      <c r="F1076" s="8"/>
      <c r="G1076" s="8"/>
      <c r="H1076" s="8"/>
      <c r="I1076" s="8"/>
      <c r="J1076" s="2"/>
    </row>
    <row r="1077" spans="1:10" s="1" customFormat="1" ht="13.9" customHeight="1" x14ac:dyDescent="0.4">
      <c r="A1077" s="8"/>
      <c r="B1077" s="8"/>
      <c r="C1077" s="8"/>
      <c r="D1077" s="8"/>
      <c r="E1077" s="8"/>
      <c r="F1077" s="8"/>
      <c r="G1077" s="8"/>
      <c r="H1077" s="8"/>
      <c r="I1077" s="8"/>
      <c r="J1077" s="2"/>
    </row>
    <row r="1078" spans="1:10" s="1" customFormat="1" ht="13.9" customHeight="1" x14ac:dyDescent="0.4">
      <c r="A1078" s="8"/>
      <c r="B1078" s="8"/>
      <c r="C1078" s="8"/>
      <c r="D1078" s="8"/>
      <c r="E1078" s="8"/>
      <c r="F1078" s="8"/>
      <c r="G1078" s="8"/>
      <c r="H1078" s="8"/>
      <c r="I1078" s="8"/>
      <c r="J1078" s="2"/>
    </row>
    <row r="1079" spans="1:10" s="1" customFormat="1" ht="13.9" customHeight="1" x14ac:dyDescent="0.4">
      <c r="A1079" s="8"/>
      <c r="B1079" s="8"/>
      <c r="C1079" s="8"/>
      <c r="D1079" s="8"/>
      <c r="E1079" s="8"/>
      <c r="F1079" s="8"/>
      <c r="G1079" s="8"/>
      <c r="H1079" s="8"/>
      <c r="I1079" s="8"/>
      <c r="J1079" s="2"/>
    </row>
    <row r="1080" spans="1:10" s="1" customFormat="1" ht="13.9" customHeight="1" x14ac:dyDescent="0.4">
      <c r="A1080" s="8"/>
      <c r="B1080" s="8"/>
      <c r="C1080" s="8"/>
      <c r="D1080" s="8"/>
      <c r="E1080" s="8"/>
      <c r="F1080" s="8"/>
      <c r="G1080" s="8"/>
      <c r="H1080" s="8"/>
      <c r="I1080" s="8"/>
      <c r="J1080" s="2"/>
    </row>
    <row r="1081" spans="1:10" s="1" customFormat="1" ht="13.9" customHeight="1" x14ac:dyDescent="0.4">
      <c r="A1081" s="8"/>
      <c r="B1081" s="8"/>
      <c r="C1081" s="8"/>
      <c r="D1081" s="8"/>
      <c r="E1081" s="8"/>
      <c r="F1081" s="8"/>
      <c r="G1081" s="8"/>
      <c r="H1081" s="8"/>
      <c r="I1081" s="8"/>
      <c r="J1081" s="2"/>
    </row>
    <row r="1082" spans="1:10" s="1" customFormat="1" ht="13.9" customHeight="1" x14ac:dyDescent="0.4">
      <c r="A1082" s="8"/>
      <c r="B1082" s="8"/>
      <c r="C1082" s="8"/>
      <c r="D1082" s="8"/>
      <c r="E1082" s="8"/>
      <c r="F1082" s="8"/>
      <c r="G1082" s="8"/>
      <c r="H1082" s="8"/>
      <c r="I1082" s="8"/>
      <c r="J1082" s="2"/>
    </row>
    <row r="1083" spans="1:10" s="1" customFormat="1" ht="13.9" customHeight="1" x14ac:dyDescent="0.4">
      <c r="A1083" s="8"/>
      <c r="B1083" s="8"/>
      <c r="C1083" s="8"/>
      <c r="D1083" s="8"/>
      <c r="E1083" s="8"/>
      <c r="F1083" s="8"/>
      <c r="G1083" s="8"/>
      <c r="H1083" s="8"/>
      <c r="I1083" s="8"/>
      <c r="J1083" s="2"/>
    </row>
    <row r="1084" spans="1:10" s="1" customFormat="1" ht="13.9" customHeight="1" x14ac:dyDescent="0.4">
      <c r="A1084" s="8"/>
      <c r="B1084" s="8"/>
      <c r="C1084" s="8"/>
      <c r="D1084" s="8"/>
      <c r="E1084" s="8"/>
      <c r="F1084" s="8"/>
      <c r="G1084" s="8"/>
      <c r="H1084" s="8"/>
      <c r="I1084" s="8"/>
      <c r="J1084" s="2"/>
    </row>
    <row r="1085" spans="1:10" s="1" customFormat="1" ht="13.9" customHeight="1" x14ac:dyDescent="0.4">
      <c r="A1085" s="8"/>
      <c r="B1085" s="8"/>
      <c r="C1085" s="8"/>
      <c r="D1085" s="8"/>
      <c r="E1085" s="8"/>
      <c r="F1085" s="8"/>
      <c r="G1085" s="8"/>
      <c r="H1085" s="8"/>
      <c r="I1085" s="8"/>
      <c r="J1085" s="2"/>
    </row>
    <row r="1086" spans="1:10" s="1" customFormat="1" ht="13.9" customHeight="1" x14ac:dyDescent="0.4">
      <c r="A1086" s="8"/>
      <c r="B1086" s="8"/>
      <c r="C1086" s="8"/>
      <c r="D1086" s="8"/>
      <c r="E1086" s="8"/>
      <c r="F1086" s="8"/>
      <c r="G1086" s="8"/>
      <c r="H1086" s="8"/>
      <c r="I1086" s="8"/>
      <c r="J1086" s="2"/>
    </row>
    <row r="1087" spans="1:10" s="1" customFormat="1" ht="13.9" customHeight="1" x14ac:dyDescent="0.4">
      <c r="A1087" s="8"/>
      <c r="B1087" s="8"/>
      <c r="C1087" s="8"/>
      <c r="D1087" s="8"/>
      <c r="E1087" s="8"/>
      <c r="F1087" s="8"/>
      <c r="G1087" s="8"/>
      <c r="H1087" s="8"/>
      <c r="I1087" s="8"/>
      <c r="J1087" s="2"/>
    </row>
    <row r="1088" spans="1:10" s="1" customFormat="1" ht="13.9" customHeight="1" x14ac:dyDescent="0.4">
      <c r="A1088" s="8"/>
      <c r="B1088" s="8"/>
      <c r="C1088" s="8"/>
      <c r="D1088" s="8"/>
      <c r="E1088" s="8"/>
      <c r="F1088" s="8"/>
      <c r="G1088" s="8"/>
      <c r="H1088" s="8"/>
      <c r="I1088" s="8"/>
      <c r="J1088" s="2"/>
    </row>
    <row r="1089" spans="1:10" s="1" customFormat="1" ht="13.9" customHeight="1" x14ac:dyDescent="0.4">
      <c r="A1089" s="8"/>
      <c r="B1089" s="8"/>
      <c r="C1089" s="8"/>
      <c r="D1089" s="8"/>
      <c r="E1089" s="8"/>
      <c r="F1089" s="8"/>
      <c r="G1089" s="8"/>
      <c r="H1089" s="8"/>
      <c r="I1089" s="8"/>
      <c r="J1089" s="2"/>
    </row>
    <row r="1090" spans="1:10" s="1" customFormat="1" ht="13.9" customHeight="1" x14ac:dyDescent="0.4">
      <c r="A1090" s="8"/>
      <c r="B1090" s="8"/>
      <c r="C1090" s="8"/>
      <c r="D1090" s="8"/>
      <c r="E1090" s="8"/>
      <c r="F1090" s="8"/>
      <c r="G1090" s="8"/>
      <c r="H1090" s="8"/>
      <c r="I1090" s="8"/>
      <c r="J1090" s="2"/>
    </row>
    <row r="1091" spans="1:10" s="1" customFormat="1" ht="13.9" customHeight="1" x14ac:dyDescent="0.4">
      <c r="A1091" s="8"/>
      <c r="B1091" s="8"/>
      <c r="C1091" s="8"/>
      <c r="D1091" s="8"/>
      <c r="E1091" s="8"/>
      <c r="F1091" s="8"/>
      <c r="G1091" s="8"/>
      <c r="H1091" s="8"/>
      <c r="I1091" s="8"/>
      <c r="J1091" s="2"/>
    </row>
    <row r="1092" spans="1:10" s="1" customFormat="1" ht="13.9" customHeight="1" x14ac:dyDescent="0.4">
      <c r="A1092" s="8"/>
      <c r="B1092" s="8"/>
      <c r="C1092" s="8"/>
      <c r="D1092" s="8"/>
      <c r="E1092" s="8"/>
      <c r="F1092" s="8"/>
      <c r="G1092" s="8"/>
      <c r="H1092" s="8"/>
      <c r="I1092" s="8"/>
      <c r="J1092" s="2"/>
    </row>
    <row r="1093" spans="1:10" s="1" customFormat="1" ht="13.9" customHeight="1" x14ac:dyDescent="0.4">
      <c r="A1093" s="8"/>
      <c r="B1093" s="8"/>
      <c r="C1093" s="8"/>
      <c r="D1093" s="8"/>
      <c r="E1093" s="8"/>
      <c r="F1093" s="8"/>
      <c r="G1093" s="8"/>
      <c r="H1093" s="8"/>
      <c r="I1093" s="8"/>
      <c r="J1093" s="2"/>
    </row>
    <row r="1094" spans="1:10" s="1" customFormat="1" ht="13.9" customHeight="1" x14ac:dyDescent="0.4">
      <c r="A1094" s="8"/>
      <c r="B1094" s="8"/>
      <c r="C1094" s="8"/>
      <c r="D1094" s="8"/>
      <c r="E1094" s="8"/>
      <c r="F1094" s="8"/>
      <c r="G1094" s="8"/>
      <c r="H1094" s="8"/>
      <c r="I1094" s="8"/>
      <c r="J1094" s="2"/>
    </row>
    <row r="1095" spans="1:10" s="1" customFormat="1" ht="13.9" customHeight="1" x14ac:dyDescent="0.4">
      <c r="A1095" s="8"/>
      <c r="B1095" s="8"/>
      <c r="C1095" s="8"/>
      <c r="D1095" s="8"/>
      <c r="E1095" s="8"/>
      <c r="F1095" s="8"/>
      <c r="G1095" s="8"/>
      <c r="H1095" s="8"/>
      <c r="I1095" s="8"/>
      <c r="J1095" s="2"/>
    </row>
    <row r="1096" spans="1:10" s="1" customFormat="1" ht="13.9" customHeight="1" x14ac:dyDescent="0.4">
      <c r="A1096" s="8"/>
      <c r="B1096" s="8"/>
      <c r="C1096" s="8"/>
      <c r="D1096" s="8"/>
      <c r="E1096" s="8"/>
      <c r="F1096" s="8"/>
      <c r="G1096" s="8"/>
      <c r="H1096" s="8"/>
      <c r="I1096" s="8"/>
      <c r="J1096" s="2"/>
    </row>
    <row r="1097" spans="1:10" s="1" customFormat="1" ht="13.9" customHeight="1" x14ac:dyDescent="0.4">
      <c r="A1097" s="8"/>
      <c r="B1097" s="8"/>
      <c r="C1097" s="8"/>
      <c r="D1097" s="8"/>
      <c r="E1097" s="8"/>
      <c r="F1097" s="8"/>
      <c r="G1097" s="8"/>
      <c r="H1097" s="8"/>
      <c r="I1097" s="8"/>
      <c r="J1097" s="2"/>
    </row>
    <row r="1098" spans="1:10" s="1" customFormat="1" ht="13.9" customHeight="1" x14ac:dyDescent="0.4">
      <c r="A1098" s="8"/>
      <c r="B1098" s="8"/>
      <c r="C1098" s="8"/>
      <c r="D1098" s="8"/>
      <c r="E1098" s="8"/>
      <c r="F1098" s="8"/>
      <c r="G1098" s="8"/>
      <c r="H1098" s="8"/>
      <c r="I1098" s="8"/>
      <c r="J1098" s="2"/>
    </row>
    <row r="1099" spans="1:10" s="1" customFormat="1" ht="13.9" customHeight="1" x14ac:dyDescent="0.4">
      <c r="A1099" s="8"/>
      <c r="B1099" s="8"/>
      <c r="C1099" s="8"/>
      <c r="D1099" s="8"/>
      <c r="E1099" s="8"/>
      <c r="F1099" s="8"/>
      <c r="G1099" s="8"/>
      <c r="H1099" s="8"/>
      <c r="I1099" s="8"/>
      <c r="J1099" s="2"/>
    </row>
    <row r="1100" spans="1:10" s="1" customFormat="1" ht="13.9" customHeight="1" x14ac:dyDescent="0.4">
      <c r="A1100" s="8"/>
      <c r="B1100" s="8"/>
      <c r="C1100" s="8"/>
      <c r="D1100" s="8"/>
      <c r="E1100" s="8"/>
      <c r="F1100" s="8"/>
      <c r="G1100" s="8"/>
      <c r="H1100" s="8"/>
      <c r="I1100" s="8"/>
      <c r="J1100" s="2"/>
    </row>
    <row r="1101" spans="1:10" s="1" customFormat="1" ht="13.9" customHeight="1" x14ac:dyDescent="0.4">
      <c r="A1101" s="8"/>
      <c r="B1101" s="8"/>
      <c r="C1101" s="8"/>
      <c r="D1101" s="8"/>
      <c r="E1101" s="8"/>
      <c r="F1101" s="8"/>
      <c r="G1101" s="8"/>
      <c r="H1101" s="8"/>
      <c r="I1101" s="8"/>
      <c r="J1101" s="2"/>
    </row>
    <row r="1102" spans="1:10" s="1" customFormat="1" ht="13.9" customHeight="1" x14ac:dyDescent="0.4">
      <c r="A1102" s="8"/>
      <c r="B1102" s="8"/>
      <c r="C1102" s="8"/>
      <c r="D1102" s="8"/>
      <c r="E1102" s="8"/>
      <c r="F1102" s="8"/>
      <c r="G1102" s="8"/>
      <c r="H1102" s="8"/>
      <c r="I1102" s="8"/>
      <c r="J1102" s="2"/>
    </row>
    <row r="1103" spans="1:10" s="1" customFormat="1" ht="13.9" customHeight="1" x14ac:dyDescent="0.4">
      <c r="A1103" s="8"/>
      <c r="B1103" s="8"/>
      <c r="C1103" s="8"/>
      <c r="D1103" s="8"/>
      <c r="E1103" s="8"/>
      <c r="F1103" s="8"/>
      <c r="G1103" s="8"/>
      <c r="H1103" s="8"/>
      <c r="I1103" s="8"/>
      <c r="J1103" s="2"/>
    </row>
    <row r="1104" spans="1:10" s="1" customFormat="1" ht="13.9" customHeight="1" x14ac:dyDescent="0.4">
      <c r="A1104" s="8"/>
      <c r="B1104" s="8"/>
      <c r="C1104" s="8"/>
      <c r="D1104" s="8"/>
      <c r="E1104" s="8"/>
      <c r="F1104" s="8"/>
      <c r="G1104" s="8"/>
      <c r="H1104" s="8"/>
      <c r="I1104" s="8"/>
      <c r="J1104" s="2"/>
    </row>
    <row r="1105" spans="1:10" s="1" customFormat="1" ht="13.9" customHeight="1" x14ac:dyDescent="0.4">
      <c r="A1105" s="8"/>
      <c r="B1105" s="8"/>
      <c r="C1105" s="8"/>
      <c r="D1105" s="8"/>
      <c r="E1105" s="8"/>
      <c r="F1105" s="8"/>
      <c r="G1105" s="8"/>
      <c r="H1105" s="8"/>
      <c r="I1105" s="8"/>
      <c r="J1105" s="2"/>
    </row>
    <row r="1106" spans="1:10" s="1" customFormat="1" ht="13.9" customHeight="1" x14ac:dyDescent="0.4">
      <c r="A1106" s="8"/>
      <c r="B1106" s="8"/>
      <c r="C1106" s="8"/>
      <c r="D1106" s="8"/>
      <c r="E1106" s="8"/>
      <c r="F1106" s="8"/>
      <c r="G1106" s="8"/>
      <c r="H1106" s="8"/>
      <c r="I1106" s="8"/>
      <c r="J1106" s="2"/>
    </row>
    <row r="1107" spans="1:10" s="1" customFormat="1" ht="13.9" customHeight="1" x14ac:dyDescent="0.4">
      <c r="A1107" s="8"/>
      <c r="B1107" s="8"/>
      <c r="C1107" s="8"/>
      <c r="D1107" s="8"/>
      <c r="E1107" s="8"/>
      <c r="F1107" s="8"/>
      <c r="G1107" s="8"/>
      <c r="H1107" s="8"/>
      <c r="I1107" s="8"/>
      <c r="J1107" s="2"/>
    </row>
    <row r="1108" spans="1:10" s="1" customFormat="1" ht="13.9" customHeight="1" x14ac:dyDescent="0.4">
      <c r="A1108" s="8"/>
      <c r="B1108" s="8"/>
      <c r="C1108" s="8"/>
      <c r="D1108" s="8"/>
      <c r="E1108" s="8"/>
      <c r="F1108" s="8"/>
      <c r="G1108" s="8"/>
      <c r="H1108" s="8"/>
      <c r="I1108" s="8"/>
      <c r="J1108" s="2"/>
    </row>
    <row r="1109" spans="1:10" s="1" customFormat="1" ht="13.9" customHeight="1" x14ac:dyDescent="0.4">
      <c r="A1109" s="8"/>
      <c r="B1109" s="8"/>
      <c r="C1109" s="8"/>
      <c r="D1109" s="8"/>
      <c r="E1109" s="8"/>
      <c r="F1109" s="8"/>
      <c r="G1109" s="8"/>
      <c r="H1109" s="8"/>
      <c r="I1109" s="8"/>
      <c r="J1109" s="2"/>
    </row>
    <row r="1110" spans="1:10" s="1" customFormat="1" ht="13.9" customHeight="1" x14ac:dyDescent="0.4">
      <c r="A1110" s="8"/>
      <c r="B1110" s="8"/>
      <c r="C1110" s="8"/>
      <c r="D1110" s="8"/>
      <c r="E1110" s="8"/>
      <c r="F1110" s="8"/>
      <c r="G1110" s="8"/>
      <c r="H1110" s="8"/>
      <c r="I1110" s="8"/>
      <c r="J1110" s="2"/>
    </row>
    <row r="1111" spans="1:10" s="1" customFormat="1" ht="13.9" customHeight="1" x14ac:dyDescent="0.4">
      <c r="A1111" s="8"/>
      <c r="B1111" s="8"/>
      <c r="C1111" s="8"/>
      <c r="D1111" s="8"/>
      <c r="E1111" s="8"/>
      <c r="F1111" s="8"/>
      <c r="G1111" s="8"/>
      <c r="H1111" s="8"/>
      <c r="I1111" s="8"/>
      <c r="J1111" s="2"/>
    </row>
    <row r="1112" spans="1:10" s="1" customFormat="1" ht="13.9" customHeight="1" x14ac:dyDescent="0.4">
      <c r="A1112" s="8"/>
      <c r="B1112" s="8"/>
      <c r="C1112" s="8"/>
      <c r="D1112" s="8"/>
      <c r="E1112" s="8"/>
      <c r="F1112" s="8"/>
      <c r="G1112" s="8"/>
      <c r="H1112" s="8"/>
      <c r="I1112" s="8"/>
      <c r="J1112" s="2"/>
    </row>
    <row r="1113" spans="1:10" s="1" customFormat="1" ht="13.9" customHeight="1" x14ac:dyDescent="0.4">
      <c r="A1113" s="8"/>
      <c r="B1113" s="8"/>
      <c r="C1113" s="8"/>
      <c r="D1113" s="8"/>
      <c r="E1113" s="8"/>
      <c r="F1113" s="8"/>
      <c r="G1113" s="8"/>
      <c r="H1113" s="8"/>
      <c r="I1113" s="8"/>
      <c r="J1113" s="2"/>
    </row>
    <row r="1114" spans="1:10" s="1" customFormat="1" ht="13.9" customHeight="1" x14ac:dyDescent="0.4">
      <c r="A1114" s="8"/>
      <c r="B1114" s="8"/>
      <c r="C1114" s="8"/>
      <c r="D1114" s="8"/>
      <c r="E1114" s="8"/>
      <c r="F1114" s="8"/>
      <c r="G1114" s="8"/>
      <c r="H1114" s="8"/>
      <c r="I1114" s="8"/>
      <c r="J1114" s="2"/>
    </row>
    <row r="1115" spans="1:10" s="1" customFormat="1" ht="13.9" customHeight="1" x14ac:dyDescent="0.4">
      <c r="A1115" s="8"/>
      <c r="B1115" s="8"/>
      <c r="C1115" s="8"/>
      <c r="D1115" s="8"/>
      <c r="E1115" s="8"/>
      <c r="F1115" s="8"/>
      <c r="G1115" s="8"/>
      <c r="H1115" s="8"/>
      <c r="I1115" s="8"/>
      <c r="J1115" s="2"/>
    </row>
    <row r="1116" spans="1:10" s="1" customFormat="1" ht="13.9" customHeight="1" x14ac:dyDescent="0.4">
      <c r="A1116" s="8"/>
      <c r="B1116" s="8"/>
      <c r="C1116" s="8"/>
      <c r="D1116" s="8"/>
      <c r="E1116" s="8"/>
      <c r="F1116" s="8"/>
      <c r="G1116" s="8"/>
      <c r="H1116" s="8"/>
      <c r="I1116" s="8"/>
      <c r="J1116" s="2"/>
    </row>
    <row r="1117" spans="1:10" s="1" customFormat="1" ht="13.9" customHeight="1" x14ac:dyDescent="0.4">
      <c r="A1117" s="8"/>
      <c r="B1117" s="8"/>
      <c r="C1117" s="8"/>
      <c r="D1117" s="8"/>
      <c r="E1117" s="8"/>
      <c r="F1117" s="8"/>
      <c r="G1117" s="8"/>
      <c r="H1117" s="8"/>
      <c r="I1117" s="8"/>
      <c r="J1117" s="2"/>
    </row>
    <row r="1118" spans="1:10" s="1" customFormat="1" ht="13.9" customHeight="1" x14ac:dyDescent="0.4">
      <c r="A1118" s="8"/>
      <c r="B1118" s="8"/>
      <c r="C1118" s="8"/>
      <c r="D1118" s="8"/>
      <c r="E1118" s="8"/>
      <c r="F1118" s="8"/>
      <c r="G1118" s="8"/>
      <c r="H1118" s="8"/>
      <c r="I1118" s="8"/>
      <c r="J1118" s="2"/>
    </row>
    <row r="1119" spans="1:10" s="1" customFormat="1" ht="13.9" customHeight="1" x14ac:dyDescent="0.4">
      <c r="A1119" s="8"/>
      <c r="B1119" s="8"/>
      <c r="C1119" s="8"/>
      <c r="D1119" s="8"/>
      <c r="E1119" s="8"/>
      <c r="F1119" s="8"/>
      <c r="G1119" s="8"/>
      <c r="H1119" s="8"/>
      <c r="I1119" s="8"/>
      <c r="J1119" s="2"/>
    </row>
    <row r="1120" spans="1:10" s="1" customFormat="1" ht="13.9" customHeight="1" x14ac:dyDescent="0.4">
      <c r="A1120" s="8"/>
      <c r="B1120" s="8"/>
      <c r="C1120" s="8"/>
      <c r="D1120" s="8"/>
      <c r="E1120" s="8"/>
      <c r="F1120" s="8"/>
      <c r="G1120" s="8"/>
      <c r="H1120" s="8"/>
      <c r="I1120" s="8"/>
      <c r="J1120" s="2"/>
    </row>
    <row r="1121" spans="1:10" s="1" customFormat="1" ht="13.9" customHeight="1" x14ac:dyDescent="0.4">
      <c r="A1121" s="8"/>
      <c r="B1121" s="8"/>
      <c r="C1121" s="8"/>
      <c r="D1121" s="8"/>
      <c r="E1121" s="8"/>
      <c r="F1121" s="8"/>
      <c r="G1121" s="8"/>
      <c r="H1121" s="8"/>
      <c r="I1121" s="8"/>
      <c r="J1121" s="2"/>
    </row>
    <row r="1122" spans="1:10" s="1" customFormat="1" ht="13.9" customHeight="1" x14ac:dyDescent="0.4">
      <c r="A1122" s="8"/>
      <c r="B1122" s="8"/>
      <c r="C1122" s="8"/>
      <c r="D1122" s="8"/>
      <c r="E1122" s="8"/>
      <c r="F1122" s="8"/>
      <c r="G1122" s="8"/>
      <c r="H1122" s="8"/>
      <c r="I1122" s="8"/>
      <c r="J1122" s="2"/>
    </row>
    <row r="1123" spans="1:10" s="1" customFormat="1" ht="13.9" customHeight="1" x14ac:dyDescent="0.4">
      <c r="A1123" s="8"/>
      <c r="B1123" s="8"/>
      <c r="C1123" s="8"/>
      <c r="D1123" s="8"/>
      <c r="E1123" s="8"/>
      <c r="F1123" s="8"/>
      <c r="G1123" s="8"/>
      <c r="H1123" s="8"/>
      <c r="I1123" s="8"/>
      <c r="J1123" s="2"/>
    </row>
    <row r="1124" spans="1:10" s="1" customFormat="1" ht="13.9" customHeight="1" x14ac:dyDescent="0.4">
      <c r="A1124" s="8"/>
      <c r="B1124" s="8"/>
      <c r="C1124" s="8"/>
      <c r="D1124" s="8"/>
      <c r="E1124" s="8"/>
      <c r="F1124" s="8"/>
      <c r="G1124" s="8"/>
      <c r="H1124" s="8"/>
      <c r="I1124" s="8"/>
      <c r="J1124" s="2"/>
    </row>
    <row r="1125" spans="1:10" s="1" customFormat="1" ht="13.9" customHeight="1" x14ac:dyDescent="0.4">
      <c r="A1125" s="8"/>
      <c r="B1125" s="8"/>
      <c r="C1125" s="8"/>
      <c r="D1125" s="8"/>
      <c r="E1125" s="8"/>
      <c r="F1125" s="8"/>
      <c r="G1125" s="8"/>
      <c r="H1125" s="8"/>
      <c r="I1125" s="8"/>
      <c r="J1125" s="2"/>
    </row>
    <row r="1126" spans="1:10" s="1" customFormat="1" ht="13.9" customHeight="1" x14ac:dyDescent="0.4">
      <c r="A1126" s="8"/>
      <c r="B1126" s="8"/>
      <c r="C1126" s="8"/>
      <c r="D1126" s="8"/>
      <c r="E1126" s="8"/>
      <c r="F1126" s="8"/>
      <c r="G1126" s="8"/>
      <c r="H1126" s="8"/>
      <c r="I1126" s="8"/>
      <c r="J1126" s="2"/>
    </row>
    <row r="1127" spans="1:10" s="1" customFormat="1" ht="13.9" customHeight="1" x14ac:dyDescent="0.4">
      <c r="A1127" s="8"/>
      <c r="B1127" s="8"/>
      <c r="C1127" s="8"/>
      <c r="D1127" s="8"/>
      <c r="E1127" s="8"/>
      <c r="F1127" s="8"/>
      <c r="G1127" s="8"/>
      <c r="H1127" s="8"/>
      <c r="I1127" s="8"/>
      <c r="J1127" s="2"/>
    </row>
    <row r="1128" spans="1:10" s="1" customFormat="1" ht="13.9" customHeight="1" x14ac:dyDescent="0.4">
      <c r="A1128" s="8"/>
      <c r="B1128" s="8"/>
      <c r="C1128" s="8"/>
      <c r="D1128" s="8"/>
      <c r="E1128" s="8"/>
      <c r="F1128" s="8"/>
      <c r="G1128" s="8"/>
      <c r="H1128" s="8"/>
      <c r="I1128" s="8"/>
      <c r="J1128" s="2"/>
    </row>
    <row r="1129" spans="1:10" s="1" customFormat="1" ht="13.9" customHeight="1" x14ac:dyDescent="0.4">
      <c r="A1129" s="8"/>
      <c r="B1129" s="8"/>
      <c r="C1129" s="8"/>
      <c r="D1129" s="8"/>
      <c r="E1129" s="8"/>
      <c r="F1129" s="8"/>
      <c r="G1129" s="8"/>
      <c r="H1129" s="8"/>
      <c r="I1129" s="8"/>
      <c r="J1129" s="2"/>
    </row>
    <row r="1130" spans="1:10" s="1" customFormat="1" ht="13.9" customHeight="1" x14ac:dyDescent="0.4">
      <c r="A1130" s="8"/>
      <c r="B1130" s="8"/>
      <c r="C1130" s="8"/>
      <c r="D1130" s="8"/>
      <c r="E1130" s="8"/>
      <c r="F1130" s="8"/>
      <c r="G1130" s="8"/>
      <c r="H1130" s="8"/>
      <c r="I1130" s="8"/>
      <c r="J1130" s="2"/>
    </row>
    <row r="1131" spans="1:10" s="1" customFormat="1" ht="13.9" customHeight="1" x14ac:dyDescent="0.4">
      <c r="A1131" s="8"/>
      <c r="B1131" s="8"/>
      <c r="C1131" s="8"/>
      <c r="D1131" s="8"/>
      <c r="E1131" s="8"/>
      <c r="F1131" s="8"/>
      <c r="G1131" s="8"/>
      <c r="H1131" s="8"/>
      <c r="I1131" s="8"/>
      <c r="J1131" s="2"/>
    </row>
    <row r="1132" spans="1:10" s="1" customFormat="1" ht="13.9" customHeight="1" x14ac:dyDescent="0.4">
      <c r="A1132" s="8"/>
      <c r="B1132" s="8"/>
      <c r="C1132" s="8"/>
      <c r="D1132" s="8"/>
      <c r="E1132" s="8"/>
      <c r="F1132" s="8"/>
      <c r="G1132" s="8"/>
      <c r="H1132" s="8"/>
      <c r="I1132" s="8"/>
      <c r="J1132" s="2"/>
    </row>
    <row r="1133" spans="1:10" s="1" customFormat="1" ht="13.9" customHeight="1" x14ac:dyDescent="0.4">
      <c r="A1133" s="8"/>
      <c r="B1133" s="8"/>
      <c r="C1133" s="8"/>
      <c r="D1133" s="8"/>
      <c r="E1133" s="8"/>
      <c r="F1133" s="8"/>
      <c r="G1133" s="8"/>
      <c r="H1133" s="8"/>
      <c r="I1133" s="8"/>
      <c r="J1133" s="2"/>
    </row>
    <row r="1134" spans="1:10" s="1" customFormat="1" ht="13.9" customHeight="1" x14ac:dyDescent="0.4">
      <c r="A1134" s="8"/>
      <c r="B1134" s="8"/>
      <c r="C1134" s="8"/>
      <c r="D1134" s="8"/>
      <c r="E1134" s="8"/>
      <c r="F1134" s="8"/>
      <c r="G1134" s="8"/>
      <c r="H1134" s="8"/>
      <c r="I1134" s="8"/>
      <c r="J1134" s="2"/>
    </row>
    <row r="1135" spans="1:10" s="1" customFormat="1" ht="13.9" customHeight="1" x14ac:dyDescent="0.4">
      <c r="A1135" s="8"/>
      <c r="B1135" s="8"/>
      <c r="C1135" s="8"/>
      <c r="D1135" s="8"/>
      <c r="E1135" s="8"/>
      <c r="F1135" s="8"/>
      <c r="G1135" s="8"/>
      <c r="H1135" s="8"/>
      <c r="I1135" s="8"/>
      <c r="J1135" s="2"/>
    </row>
    <row r="1136" spans="1:10" s="1" customFormat="1" ht="13.9" customHeight="1" x14ac:dyDescent="0.4">
      <c r="A1136" s="8"/>
      <c r="B1136" s="8"/>
      <c r="C1136" s="8"/>
      <c r="D1136" s="8"/>
      <c r="E1136" s="8"/>
      <c r="F1136" s="8"/>
      <c r="G1136" s="8"/>
      <c r="H1136" s="8"/>
      <c r="I1136" s="8"/>
      <c r="J1136" s="2"/>
    </row>
    <row r="1137" spans="1:10" s="1" customFormat="1" ht="13.9" customHeight="1" x14ac:dyDescent="0.4">
      <c r="A1137" s="8"/>
      <c r="B1137" s="8"/>
      <c r="C1137" s="8"/>
      <c r="D1137" s="8"/>
      <c r="E1137" s="8"/>
      <c r="F1137" s="8"/>
      <c r="G1137" s="8"/>
      <c r="H1137" s="8"/>
      <c r="I1137" s="8"/>
      <c r="J1137" s="2"/>
    </row>
    <row r="1138" spans="1:10" s="1" customFormat="1" ht="13.9" customHeight="1" x14ac:dyDescent="0.4">
      <c r="A1138" s="8"/>
      <c r="B1138" s="8"/>
      <c r="C1138" s="8"/>
      <c r="D1138" s="8"/>
      <c r="E1138" s="8"/>
      <c r="F1138" s="8"/>
      <c r="G1138" s="8"/>
      <c r="H1138" s="8"/>
      <c r="I1138" s="8"/>
      <c r="J1138" s="2"/>
    </row>
    <row r="1139" spans="1:10" s="1" customFormat="1" ht="13.9" customHeight="1" x14ac:dyDescent="0.4">
      <c r="A1139" s="8"/>
      <c r="B1139" s="8"/>
      <c r="C1139" s="8"/>
      <c r="D1139" s="8"/>
      <c r="E1139" s="8"/>
      <c r="F1139" s="8"/>
      <c r="G1139" s="8"/>
      <c r="H1139" s="8"/>
      <c r="I1139" s="8"/>
      <c r="J1139" s="2"/>
    </row>
    <row r="1140" spans="1:10" s="1" customFormat="1" ht="13.9" customHeight="1" x14ac:dyDescent="0.4">
      <c r="A1140" s="8"/>
      <c r="B1140" s="8"/>
      <c r="C1140" s="8"/>
      <c r="D1140" s="8"/>
      <c r="E1140" s="8"/>
      <c r="F1140" s="8"/>
      <c r="G1140" s="8"/>
      <c r="H1140" s="8"/>
      <c r="I1140" s="8"/>
      <c r="J1140" s="2"/>
    </row>
    <row r="1141" spans="1:10" s="1" customFormat="1" ht="13.9" customHeight="1" x14ac:dyDescent="0.4">
      <c r="A1141" s="8"/>
      <c r="B1141" s="8"/>
      <c r="C1141" s="8"/>
      <c r="D1141" s="8"/>
      <c r="E1141" s="8"/>
      <c r="F1141" s="8"/>
      <c r="G1141" s="8"/>
      <c r="H1141" s="8"/>
      <c r="I1141" s="8"/>
      <c r="J1141" s="2"/>
    </row>
    <row r="1142" spans="1:10" s="1" customFormat="1" ht="13.9" customHeight="1" x14ac:dyDescent="0.4">
      <c r="A1142" s="8"/>
      <c r="B1142" s="8"/>
      <c r="C1142" s="8"/>
      <c r="D1142" s="8"/>
      <c r="E1142" s="8"/>
      <c r="F1142" s="8"/>
      <c r="G1142" s="8"/>
      <c r="H1142" s="8"/>
      <c r="I1142" s="8"/>
      <c r="J1142" s="2"/>
    </row>
    <row r="1143" spans="1:10" s="1" customFormat="1" ht="13.9" customHeight="1" x14ac:dyDescent="0.4">
      <c r="A1143" s="8"/>
      <c r="B1143" s="8"/>
      <c r="C1143" s="8"/>
      <c r="D1143" s="8"/>
      <c r="E1143" s="8"/>
      <c r="F1143" s="8"/>
      <c r="G1143" s="8"/>
      <c r="H1143" s="8"/>
      <c r="I1143" s="8"/>
      <c r="J1143" s="2"/>
    </row>
    <row r="1144" spans="1:10" s="1" customFormat="1" ht="13.9" customHeight="1" x14ac:dyDescent="0.4">
      <c r="A1144" s="8"/>
      <c r="B1144" s="8"/>
      <c r="C1144" s="8"/>
      <c r="D1144" s="8"/>
      <c r="E1144" s="8"/>
      <c r="F1144" s="8"/>
      <c r="G1144" s="8"/>
      <c r="H1144" s="8"/>
      <c r="I1144" s="8"/>
      <c r="J1144" s="2"/>
    </row>
    <row r="1145" spans="1:10" s="1" customFormat="1" ht="13.9" customHeight="1" x14ac:dyDescent="0.4">
      <c r="A1145" s="8"/>
      <c r="B1145" s="8"/>
      <c r="C1145" s="8"/>
      <c r="D1145" s="8"/>
      <c r="E1145" s="8"/>
      <c r="F1145" s="8"/>
      <c r="G1145" s="8"/>
      <c r="H1145" s="8"/>
      <c r="I1145" s="8"/>
      <c r="J1145" s="2"/>
    </row>
    <row r="1146" spans="1:10" s="1" customFormat="1" ht="13.9" customHeight="1" x14ac:dyDescent="0.4">
      <c r="A1146" s="8"/>
      <c r="B1146" s="8"/>
      <c r="C1146" s="8"/>
      <c r="D1146" s="8"/>
      <c r="E1146" s="8"/>
      <c r="F1146" s="8"/>
      <c r="G1146" s="8"/>
      <c r="H1146" s="8"/>
      <c r="I1146" s="8"/>
      <c r="J1146" s="2"/>
    </row>
    <row r="1147" spans="1:10" s="1" customFormat="1" ht="13.9" customHeight="1" x14ac:dyDescent="0.4">
      <c r="A1147" s="8"/>
      <c r="B1147" s="8"/>
      <c r="C1147" s="8"/>
      <c r="D1147" s="8"/>
      <c r="E1147" s="8"/>
      <c r="F1147" s="8"/>
      <c r="G1147" s="8"/>
      <c r="H1147" s="8"/>
      <c r="I1147" s="8"/>
      <c r="J1147" s="2"/>
    </row>
    <row r="1148" spans="1:10" s="1" customFormat="1" ht="13.9" customHeight="1" x14ac:dyDescent="0.4">
      <c r="A1148" s="8"/>
      <c r="B1148" s="8"/>
      <c r="C1148" s="8"/>
      <c r="D1148" s="8"/>
      <c r="E1148" s="8"/>
      <c r="F1148" s="8"/>
      <c r="G1148" s="8"/>
      <c r="H1148" s="8"/>
      <c r="I1148" s="8"/>
      <c r="J1148" s="2"/>
    </row>
    <row r="1149" spans="1:10" s="1" customFormat="1" ht="13.9" customHeight="1" x14ac:dyDescent="0.4">
      <c r="A1149" s="8"/>
      <c r="B1149" s="8"/>
      <c r="C1149" s="8"/>
      <c r="D1149" s="8"/>
      <c r="E1149" s="8"/>
      <c r="F1149" s="8"/>
      <c r="G1149" s="8"/>
      <c r="H1149" s="8"/>
      <c r="I1149" s="8"/>
      <c r="J1149" s="2"/>
    </row>
    <row r="1150" spans="1:10" s="1" customFormat="1" ht="13.9" customHeight="1" x14ac:dyDescent="0.4">
      <c r="A1150" s="8"/>
      <c r="B1150" s="8"/>
      <c r="C1150" s="8"/>
      <c r="D1150" s="8"/>
      <c r="E1150" s="8"/>
      <c r="F1150" s="8"/>
      <c r="G1150" s="8"/>
      <c r="H1150" s="8"/>
      <c r="I1150" s="8"/>
      <c r="J1150" s="2"/>
    </row>
    <row r="1151" spans="1:10" s="1" customFormat="1" ht="13.9" customHeight="1" x14ac:dyDescent="0.4">
      <c r="A1151" s="8"/>
      <c r="B1151" s="8"/>
      <c r="C1151" s="8"/>
      <c r="D1151" s="8"/>
      <c r="E1151" s="8"/>
      <c r="F1151" s="8"/>
      <c r="G1151" s="8"/>
      <c r="H1151" s="8"/>
      <c r="I1151" s="8"/>
      <c r="J1151" s="2"/>
    </row>
    <row r="1152" spans="1:10" s="1" customFormat="1" ht="13.9" customHeight="1" x14ac:dyDescent="0.4">
      <c r="A1152" s="8"/>
      <c r="B1152" s="8"/>
      <c r="C1152" s="8"/>
      <c r="D1152" s="8"/>
      <c r="E1152" s="8"/>
      <c r="F1152" s="8"/>
      <c r="G1152" s="8"/>
      <c r="H1152" s="8"/>
      <c r="I1152" s="8"/>
      <c r="J1152" s="2"/>
    </row>
    <row r="1153" spans="1:10" s="1" customFormat="1" ht="13.9" customHeight="1" x14ac:dyDescent="0.4">
      <c r="A1153" s="8"/>
      <c r="B1153" s="8"/>
      <c r="C1153" s="8"/>
      <c r="D1153" s="8"/>
      <c r="E1153" s="8"/>
      <c r="F1153" s="8"/>
      <c r="G1153" s="8"/>
      <c r="H1153" s="8"/>
      <c r="I1153" s="8"/>
      <c r="J1153" s="2"/>
    </row>
    <row r="1154" spans="1:10" s="1" customFormat="1" ht="13.9" customHeight="1" x14ac:dyDescent="0.4">
      <c r="A1154" s="8"/>
      <c r="B1154" s="8"/>
      <c r="C1154" s="8"/>
      <c r="D1154" s="8"/>
      <c r="E1154" s="8"/>
      <c r="F1154" s="8"/>
      <c r="G1154" s="8"/>
      <c r="H1154" s="8"/>
      <c r="I1154" s="8"/>
      <c r="J1154" s="2"/>
    </row>
    <row r="1155" spans="1:10" s="1" customFormat="1" ht="13.9" customHeight="1" x14ac:dyDescent="0.4">
      <c r="A1155" s="8"/>
      <c r="B1155" s="8"/>
      <c r="C1155" s="8"/>
      <c r="D1155" s="8"/>
      <c r="E1155" s="8"/>
      <c r="F1155" s="8"/>
      <c r="G1155" s="8"/>
      <c r="H1155" s="8"/>
      <c r="I1155" s="8"/>
      <c r="J1155" s="2"/>
    </row>
    <row r="1156" spans="1:10" s="1" customFormat="1" ht="13.9" customHeight="1" x14ac:dyDescent="0.4">
      <c r="A1156" s="8"/>
      <c r="B1156" s="8"/>
      <c r="C1156" s="8"/>
      <c r="D1156" s="8"/>
      <c r="E1156" s="8"/>
      <c r="F1156" s="8"/>
      <c r="G1156" s="8"/>
      <c r="H1156" s="8"/>
      <c r="I1156" s="8"/>
      <c r="J1156" s="2"/>
    </row>
    <row r="1157" spans="1:10" s="1" customFormat="1" ht="13.9" customHeight="1" x14ac:dyDescent="0.4">
      <c r="A1157" s="8"/>
      <c r="B1157" s="8"/>
      <c r="C1157" s="8"/>
      <c r="D1157" s="8"/>
      <c r="E1157" s="8"/>
      <c r="F1157" s="8"/>
      <c r="G1157" s="8"/>
      <c r="H1157" s="8"/>
      <c r="I1157" s="8"/>
      <c r="J1157" s="2"/>
    </row>
    <row r="1158" spans="1:10" s="1" customFormat="1" ht="13.9" customHeight="1" x14ac:dyDescent="0.4">
      <c r="A1158" s="8"/>
      <c r="B1158" s="8"/>
      <c r="C1158" s="8"/>
      <c r="D1158" s="8"/>
      <c r="E1158" s="8"/>
      <c r="F1158" s="8"/>
      <c r="G1158" s="8"/>
      <c r="H1158" s="8"/>
      <c r="I1158" s="8"/>
      <c r="J1158" s="2"/>
    </row>
    <row r="1159" spans="1:10" s="1" customFormat="1" ht="13.9" customHeight="1" x14ac:dyDescent="0.4">
      <c r="A1159" s="8"/>
      <c r="B1159" s="8"/>
      <c r="C1159" s="8"/>
      <c r="D1159" s="8"/>
      <c r="E1159" s="8"/>
      <c r="F1159" s="8"/>
      <c r="G1159" s="8"/>
      <c r="H1159" s="8"/>
      <c r="I1159" s="8"/>
      <c r="J1159" s="2"/>
    </row>
    <row r="1160" spans="1:10" s="1" customFormat="1" ht="13.9" customHeight="1" x14ac:dyDescent="0.4">
      <c r="A1160" s="8"/>
      <c r="B1160" s="8"/>
      <c r="C1160" s="8"/>
      <c r="D1160" s="8"/>
      <c r="E1160" s="8"/>
      <c r="F1160" s="8"/>
      <c r="G1160" s="8"/>
      <c r="H1160" s="8"/>
      <c r="I1160" s="8"/>
      <c r="J1160" s="2"/>
    </row>
    <row r="1161" spans="1:10" s="1" customFormat="1" ht="13.9" customHeight="1" x14ac:dyDescent="0.4">
      <c r="A1161" s="8"/>
      <c r="B1161" s="8"/>
      <c r="C1161" s="8"/>
      <c r="D1161" s="8"/>
      <c r="E1161" s="8"/>
      <c r="F1161" s="8"/>
      <c r="G1161" s="8"/>
      <c r="H1161" s="8"/>
      <c r="I1161" s="8"/>
      <c r="J1161" s="2"/>
    </row>
    <row r="1162" spans="1:10" s="1" customFormat="1" ht="13.9" customHeight="1" x14ac:dyDescent="0.4">
      <c r="A1162" s="8"/>
      <c r="B1162" s="8"/>
      <c r="C1162" s="8"/>
      <c r="D1162" s="8"/>
      <c r="E1162" s="8"/>
      <c r="F1162" s="8"/>
      <c r="G1162" s="8"/>
      <c r="H1162" s="8"/>
      <c r="I1162" s="8"/>
      <c r="J1162" s="2"/>
    </row>
    <row r="1163" spans="1:10" s="1" customFormat="1" ht="13.9" customHeight="1" x14ac:dyDescent="0.4">
      <c r="A1163" s="8"/>
      <c r="B1163" s="8"/>
      <c r="C1163" s="8"/>
      <c r="D1163" s="8"/>
      <c r="E1163" s="8"/>
      <c r="F1163" s="8"/>
      <c r="G1163" s="8"/>
      <c r="H1163" s="8"/>
      <c r="I1163" s="8"/>
      <c r="J1163" s="2"/>
    </row>
    <row r="1164" spans="1:10" s="1" customFormat="1" ht="13.9" customHeight="1" x14ac:dyDescent="0.4">
      <c r="A1164" s="8"/>
      <c r="B1164" s="8"/>
      <c r="C1164" s="8"/>
      <c r="D1164" s="8"/>
      <c r="E1164" s="8"/>
      <c r="F1164" s="8"/>
      <c r="G1164" s="8"/>
      <c r="H1164" s="8"/>
      <c r="I1164" s="8"/>
      <c r="J1164" s="2"/>
    </row>
    <row r="1165" spans="1:10" s="1" customFormat="1" ht="13.9" customHeight="1" x14ac:dyDescent="0.4">
      <c r="A1165" s="8"/>
      <c r="B1165" s="8"/>
      <c r="C1165" s="8"/>
      <c r="D1165" s="8"/>
      <c r="E1165" s="8"/>
      <c r="F1165" s="8"/>
      <c r="G1165" s="8"/>
      <c r="H1165" s="8"/>
      <c r="I1165" s="8"/>
      <c r="J1165" s="2"/>
    </row>
    <row r="1166" spans="1:10" s="1" customFormat="1" ht="13.9" customHeight="1" x14ac:dyDescent="0.4">
      <c r="A1166" s="8"/>
      <c r="B1166" s="8"/>
      <c r="C1166" s="8"/>
      <c r="D1166" s="8"/>
      <c r="E1166" s="8"/>
      <c r="F1166" s="8"/>
      <c r="G1166" s="8"/>
      <c r="H1166" s="8"/>
      <c r="I1166" s="8"/>
      <c r="J1166" s="2"/>
    </row>
    <row r="1167" spans="1:10" s="1" customFormat="1" ht="13.9" customHeight="1" x14ac:dyDescent="0.4">
      <c r="A1167" s="8"/>
      <c r="B1167" s="8"/>
      <c r="C1167" s="8"/>
      <c r="D1167" s="8"/>
      <c r="E1167" s="8"/>
      <c r="F1167" s="8"/>
      <c r="G1167" s="8"/>
      <c r="H1167" s="8"/>
      <c r="I1167" s="8"/>
      <c r="J1167" s="2"/>
    </row>
    <row r="1168" spans="1:10" s="1" customFormat="1" ht="13.9" customHeight="1" x14ac:dyDescent="0.4">
      <c r="A1168" s="8"/>
      <c r="B1168" s="8"/>
      <c r="C1168" s="8"/>
      <c r="D1168" s="8"/>
      <c r="E1168" s="8"/>
      <c r="F1168" s="8"/>
      <c r="G1168" s="8"/>
      <c r="H1168" s="8"/>
      <c r="I1168" s="8"/>
      <c r="J1168" s="2"/>
    </row>
    <row r="1169" spans="1:10" s="1" customFormat="1" ht="13.9" customHeight="1" x14ac:dyDescent="0.4">
      <c r="A1169" s="8"/>
      <c r="B1169" s="8"/>
      <c r="C1169" s="8"/>
      <c r="D1169" s="8"/>
      <c r="E1169" s="8"/>
      <c r="F1169" s="8"/>
      <c r="G1169" s="8"/>
      <c r="H1169" s="8"/>
      <c r="I1169" s="8"/>
      <c r="J1169" s="2"/>
    </row>
    <row r="1170" spans="1:10" s="1" customFormat="1" ht="13.9" customHeight="1" x14ac:dyDescent="0.4">
      <c r="A1170" s="8"/>
      <c r="B1170" s="8"/>
      <c r="C1170" s="8"/>
      <c r="D1170" s="8"/>
      <c r="E1170" s="8"/>
      <c r="F1170" s="8"/>
      <c r="G1170" s="8"/>
      <c r="H1170" s="8"/>
      <c r="I1170" s="8"/>
      <c r="J1170" s="2"/>
    </row>
    <row r="1171" spans="1:10" s="1" customFormat="1" ht="13.9" customHeight="1" x14ac:dyDescent="0.4">
      <c r="A1171" s="8"/>
      <c r="B1171" s="8"/>
      <c r="C1171" s="8"/>
      <c r="D1171" s="8"/>
      <c r="E1171" s="8"/>
      <c r="F1171" s="8"/>
      <c r="G1171" s="8"/>
      <c r="H1171" s="8"/>
      <c r="I1171" s="8"/>
      <c r="J1171" s="2"/>
    </row>
    <row r="1172" spans="1:10" s="1" customFormat="1" ht="13.9" customHeight="1" x14ac:dyDescent="0.4">
      <c r="A1172" s="8"/>
      <c r="B1172" s="8"/>
      <c r="C1172" s="8"/>
      <c r="D1172" s="8"/>
      <c r="E1172" s="8"/>
      <c r="F1172" s="8"/>
      <c r="G1172" s="8"/>
      <c r="H1172" s="8"/>
      <c r="I1172" s="8"/>
      <c r="J1172" s="2"/>
    </row>
    <row r="1173" spans="1:10" s="1" customFormat="1" ht="13.9" customHeight="1" x14ac:dyDescent="0.4">
      <c r="A1173" s="8"/>
      <c r="B1173" s="8"/>
      <c r="C1173" s="8"/>
      <c r="D1173" s="8"/>
      <c r="E1173" s="8"/>
      <c r="F1173" s="8"/>
      <c r="G1173" s="8"/>
      <c r="H1173" s="8"/>
      <c r="I1173" s="8"/>
      <c r="J1173" s="2"/>
    </row>
    <row r="1174" spans="1:10" s="1" customFormat="1" ht="13.9" customHeight="1" x14ac:dyDescent="0.4">
      <c r="A1174" s="8"/>
      <c r="B1174" s="8"/>
      <c r="C1174" s="8"/>
      <c r="D1174" s="8"/>
      <c r="E1174" s="8"/>
      <c r="F1174" s="8"/>
      <c r="G1174" s="8"/>
      <c r="H1174" s="8"/>
      <c r="I1174" s="8"/>
      <c r="J1174" s="2"/>
    </row>
    <row r="1175" spans="1:10" s="1" customFormat="1" ht="13.9" customHeight="1" x14ac:dyDescent="0.4">
      <c r="A1175" s="8"/>
      <c r="B1175" s="8"/>
      <c r="C1175" s="8"/>
      <c r="D1175" s="8"/>
      <c r="E1175" s="8"/>
      <c r="F1175" s="8"/>
      <c r="G1175" s="8"/>
      <c r="H1175" s="8"/>
      <c r="I1175" s="8"/>
      <c r="J1175" s="2"/>
    </row>
    <row r="1176" spans="1:10" s="1" customFormat="1" ht="13.9" customHeight="1" x14ac:dyDescent="0.4">
      <c r="A1176" s="8"/>
      <c r="B1176" s="8"/>
      <c r="C1176" s="8"/>
      <c r="D1176" s="8"/>
      <c r="E1176" s="8"/>
      <c r="F1176" s="8"/>
      <c r="G1176" s="8"/>
      <c r="H1176" s="8"/>
      <c r="I1176" s="8"/>
      <c r="J1176" s="2"/>
    </row>
    <row r="1177" spans="1:10" s="1" customFormat="1" ht="13.9" customHeight="1" x14ac:dyDescent="0.4">
      <c r="A1177" s="8"/>
      <c r="B1177" s="8"/>
      <c r="C1177" s="8"/>
      <c r="D1177" s="8"/>
      <c r="E1177" s="8"/>
      <c r="F1177" s="8"/>
      <c r="G1177" s="8"/>
      <c r="H1177" s="8"/>
      <c r="I1177" s="8"/>
      <c r="J1177" s="2"/>
    </row>
    <row r="1178" spans="1:10" s="1" customFormat="1" ht="13.9" customHeight="1" x14ac:dyDescent="0.4">
      <c r="A1178" s="8"/>
      <c r="B1178" s="8"/>
      <c r="C1178" s="8"/>
      <c r="D1178" s="8"/>
      <c r="E1178" s="8"/>
      <c r="F1178" s="8"/>
      <c r="G1178" s="8"/>
      <c r="H1178" s="8"/>
      <c r="I1178" s="8"/>
      <c r="J1178" s="2"/>
    </row>
    <row r="1179" spans="1:10" s="1" customFormat="1" ht="13.9" customHeight="1" x14ac:dyDescent="0.4">
      <c r="A1179" s="8"/>
      <c r="B1179" s="8"/>
      <c r="C1179" s="8"/>
      <c r="D1179" s="8"/>
      <c r="E1179" s="8"/>
      <c r="F1179" s="8"/>
      <c r="G1179" s="8"/>
      <c r="H1179" s="8"/>
      <c r="I1179" s="8"/>
      <c r="J1179" s="2"/>
    </row>
    <row r="1180" spans="1:10" s="1" customFormat="1" ht="13.9" customHeight="1" x14ac:dyDescent="0.4">
      <c r="A1180" s="8"/>
      <c r="B1180" s="8"/>
      <c r="C1180" s="8"/>
      <c r="D1180" s="8"/>
      <c r="E1180" s="8"/>
      <c r="F1180" s="8"/>
      <c r="G1180" s="8"/>
      <c r="H1180" s="8"/>
      <c r="I1180" s="8"/>
      <c r="J1180" s="2"/>
    </row>
    <row r="1181" spans="1:10" s="1" customFormat="1" ht="13.9" customHeight="1" x14ac:dyDescent="0.4">
      <c r="A1181" s="8"/>
      <c r="B1181" s="8"/>
      <c r="C1181" s="8"/>
      <c r="D1181" s="8"/>
      <c r="E1181" s="8"/>
      <c r="F1181" s="8"/>
      <c r="G1181" s="8"/>
      <c r="H1181" s="8"/>
      <c r="I1181" s="8"/>
      <c r="J1181" s="2"/>
    </row>
    <row r="1182" spans="1:10" s="1" customFormat="1" ht="13.9" customHeight="1" x14ac:dyDescent="0.4">
      <c r="A1182" s="8"/>
      <c r="B1182" s="8"/>
      <c r="C1182" s="8"/>
      <c r="D1182" s="8"/>
      <c r="E1182" s="8"/>
      <c r="F1182" s="8"/>
      <c r="G1182" s="8"/>
      <c r="H1182" s="8"/>
      <c r="I1182" s="8"/>
      <c r="J1182" s="2"/>
    </row>
    <row r="1183" spans="1:10" s="1" customFormat="1" ht="13.9" customHeight="1" x14ac:dyDescent="0.4">
      <c r="A1183" s="8"/>
      <c r="B1183" s="8"/>
      <c r="C1183" s="8"/>
      <c r="D1183" s="8"/>
      <c r="E1183" s="8"/>
      <c r="F1183" s="8"/>
      <c r="G1183" s="8"/>
      <c r="H1183" s="8"/>
      <c r="I1183" s="8"/>
      <c r="J1183" s="2"/>
    </row>
    <row r="1184" spans="1:10" s="1" customFormat="1" ht="13.9" customHeight="1" x14ac:dyDescent="0.4">
      <c r="A1184" s="8"/>
      <c r="B1184" s="8"/>
      <c r="C1184" s="8"/>
      <c r="D1184" s="8"/>
      <c r="E1184" s="8"/>
      <c r="F1184" s="8"/>
      <c r="G1184" s="8"/>
      <c r="H1184" s="8"/>
      <c r="I1184" s="8"/>
      <c r="J1184" s="2"/>
    </row>
    <row r="1185" spans="1:10" s="1" customFormat="1" ht="13.9" customHeight="1" x14ac:dyDescent="0.4">
      <c r="A1185" s="8"/>
      <c r="B1185" s="8"/>
      <c r="C1185" s="8"/>
      <c r="D1185" s="8"/>
      <c r="E1185" s="8"/>
      <c r="F1185" s="8"/>
      <c r="G1185" s="8"/>
      <c r="H1185" s="8"/>
      <c r="I1185" s="8"/>
      <c r="J1185" s="2"/>
    </row>
    <row r="1186" spans="1:10" s="1" customFormat="1" ht="13.9" customHeight="1" x14ac:dyDescent="0.4">
      <c r="A1186" s="8"/>
      <c r="B1186" s="8"/>
      <c r="C1186" s="8"/>
      <c r="D1186" s="8"/>
      <c r="E1186" s="8"/>
      <c r="F1186" s="8"/>
      <c r="G1186" s="8"/>
      <c r="H1186" s="8"/>
      <c r="I1186" s="8"/>
      <c r="J1186" s="2"/>
    </row>
    <row r="1187" spans="1:10" s="1" customFormat="1" ht="13.9" customHeight="1" x14ac:dyDescent="0.4">
      <c r="A1187" s="8"/>
      <c r="B1187" s="8"/>
      <c r="C1187" s="8"/>
      <c r="D1187" s="8"/>
      <c r="E1187" s="8"/>
      <c r="F1187" s="8"/>
      <c r="G1187" s="8"/>
      <c r="H1187" s="8"/>
      <c r="I1187" s="8"/>
      <c r="J1187" s="2"/>
    </row>
    <row r="1188" spans="1:10" s="1" customFormat="1" ht="13.9" customHeight="1" x14ac:dyDescent="0.4">
      <c r="A1188" s="8"/>
      <c r="B1188" s="8"/>
      <c r="C1188" s="8"/>
      <c r="D1188" s="8"/>
      <c r="E1188" s="8"/>
      <c r="F1188" s="8"/>
      <c r="G1188" s="8"/>
      <c r="H1188" s="8"/>
      <c r="I1188" s="8"/>
      <c r="J1188" s="2"/>
    </row>
    <row r="1189" spans="1:10" s="1" customFormat="1" ht="13.9" customHeight="1" x14ac:dyDescent="0.4">
      <c r="A1189" s="8"/>
      <c r="B1189" s="8"/>
      <c r="C1189" s="8"/>
      <c r="D1189" s="8"/>
      <c r="E1189" s="8"/>
      <c r="F1189" s="8"/>
      <c r="G1189" s="8"/>
      <c r="H1189" s="8"/>
      <c r="I1189" s="8"/>
      <c r="J1189" s="2"/>
    </row>
    <row r="1190" spans="1:10" s="1" customFormat="1" ht="13.9" customHeight="1" x14ac:dyDescent="0.4">
      <c r="A1190" s="8"/>
      <c r="B1190" s="8"/>
      <c r="C1190" s="8"/>
      <c r="D1190" s="8"/>
      <c r="E1190" s="8"/>
      <c r="F1190" s="8"/>
      <c r="G1190" s="8"/>
      <c r="H1190" s="8"/>
      <c r="I1190" s="8"/>
      <c r="J1190" s="2"/>
    </row>
    <row r="1191" spans="1:10" s="1" customFormat="1" ht="13.9" customHeight="1" x14ac:dyDescent="0.4">
      <c r="A1191" s="8"/>
      <c r="B1191" s="8"/>
      <c r="C1191" s="8"/>
      <c r="D1191" s="8"/>
      <c r="E1191" s="8"/>
      <c r="F1191" s="8"/>
      <c r="G1191" s="8"/>
      <c r="H1191" s="8"/>
      <c r="I1191" s="8"/>
      <c r="J1191" s="2"/>
    </row>
    <row r="1192" spans="1:10" s="1" customFormat="1" ht="13.9" customHeight="1" x14ac:dyDescent="0.4">
      <c r="A1192" s="8"/>
      <c r="B1192" s="8"/>
      <c r="C1192" s="8"/>
      <c r="D1192" s="8"/>
      <c r="E1192" s="8"/>
      <c r="F1192" s="8"/>
      <c r="G1192" s="8"/>
      <c r="H1192" s="8"/>
      <c r="I1192" s="8"/>
      <c r="J1192" s="2"/>
    </row>
    <row r="1193" spans="1:10" s="1" customFormat="1" ht="13.9" customHeight="1" x14ac:dyDescent="0.4">
      <c r="A1193" s="8"/>
      <c r="B1193" s="8"/>
      <c r="C1193" s="8"/>
      <c r="D1193" s="8"/>
      <c r="E1193" s="8"/>
      <c r="F1193" s="8"/>
      <c r="G1193" s="8"/>
      <c r="H1193" s="8"/>
      <c r="I1193" s="8"/>
      <c r="J1193" s="2"/>
    </row>
    <row r="1194" spans="1:10" s="1" customFormat="1" ht="13.9" customHeight="1" x14ac:dyDescent="0.4">
      <c r="A1194" s="8"/>
      <c r="B1194" s="8"/>
      <c r="C1194" s="8"/>
      <c r="D1194" s="8"/>
      <c r="E1194" s="8"/>
      <c r="F1194" s="8"/>
      <c r="G1194" s="8"/>
      <c r="H1194" s="8"/>
      <c r="I1194" s="8"/>
      <c r="J1194" s="2"/>
    </row>
    <row r="1195" spans="1:10" s="1" customFormat="1" ht="13.9" customHeight="1" x14ac:dyDescent="0.4">
      <c r="A1195" s="8"/>
      <c r="B1195" s="8"/>
      <c r="C1195" s="8"/>
      <c r="D1195" s="8"/>
      <c r="E1195" s="8"/>
      <c r="F1195" s="8"/>
      <c r="G1195" s="8"/>
      <c r="H1195" s="8"/>
      <c r="I1195" s="8"/>
      <c r="J1195" s="2"/>
    </row>
    <row r="1196" spans="1:10" s="1" customFormat="1" ht="13.9" customHeight="1" x14ac:dyDescent="0.4">
      <c r="A1196" s="8"/>
      <c r="B1196" s="8"/>
      <c r="C1196" s="8"/>
      <c r="D1196" s="8"/>
      <c r="E1196" s="8"/>
      <c r="F1196" s="8"/>
      <c r="G1196" s="8"/>
      <c r="H1196" s="8"/>
      <c r="I1196" s="8"/>
      <c r="J1196" s="2"/>
    </row>
    <row r="1197" spans="1:10" s="1" customFormat="1" ht="13.9" customHeight="1" x14ac:dyDescent="0.4">
      <c r="A1197" s="8"/>
      <c r="B1197" s="8"/>
      <c r="C1197" s="8"/>
      <c r="D1197" s="8"/>
      <c r="E1197" s="8"/>
      <c r="F1197" s="8"/>
      <c r="G1197" s="8"/>
      <c r="H1197" s="8"/>
      <c r="I1197" s="8"/>
      <c r="J1197" s="2"/>
    </row>
    <row r="1198" spans="1:10" s="1" customFormat="1" ht="13.9" customHeight="1" x14ac:dyDescent="0.4">
      <c r="A1198" s="8"/>
      <c r="B1198" s="8"/>
      <c r="C1198" s="8"/>
      <c r="D1198" s="8"/>
      <c r="E1198" s="8"/>
      <c r="F1198" s="8"/>
      <c r="G1198" s="8"/>
      <c r="H1198" s="8"/>
      <c r="I1198" s="8"/>
      <c r="J1198" s="2"/>
    </row>
    <row r="1199" spans="1:10" s="1" customFormat="1" ht="13.9" customHeight="1" x14ac:dyDescent="0.4">
      <c r="A1199" s="8"/>
      <c r="B1199" s="8"/>
      <c r="C1199" s="8"/>
      <c r="D1199" s="8"/>
      <c r="E1199" s="8"/>
      <c r="F1199" s="8"/>
      <c r="G1199" s="8"/>
      <c r="H1199" s="8"/>
      <c r="I1199" s="8"/>
      <c r="J1199" s="2"/>
    </row>
    <row r="1200" spans="1:10" s="1" customFormat="1" ht="13.9" customHeight="1" x14ac:dyDescent="0.4">
      <c r="A1200" s="8"/>
      <c r="B1200" s="8"/>
      <c r="C1200" s="8"/>
      <c r="D1200" s="8"/>
      <c r="E1200" s="8"/>
      <c r="F1200" s="8"/>
      <c r="G1200" s="8"/>
      <c r="H1200" s="8"/>
      <c r="I1200" s="8"/>
      <c r="J1200" s="2"/>
    </row>
    <row r="1201" spans="1:10" s="1" customFormat="1" ht="13.9" customHeight="1" x14ac:dyDescent="0.4">
      <c r="A1201" s="8"/>
      <c r="B1201" s="8"/>
      <c r="C1201" s="8"/>
      <c r="D1201" s="8"/>
      <c r="E1201" s="8"/>
      <c r="F1201" s="8"/>
      <c r="G1201" s="8"/>
      <c r="H1201" s="8"/>
      <c r="I1201" s="8"/>
      <c r="J1201" s="2"/>
    </row>
    <row r="1202" spans="1:10" s="1" customFormat="1" ht="13.9" customHeight="1" x14ac:dyDescent="0.4">
      <c r="A1202" s="8"/>
      <c r="B1202" s="8"/>
      <c r="C1202" s="8"/>
      <c r="D1202" s="8"/>
      <c r="E1202" s="8"/>
      <c r="F1202" s="8"/>
      <c r="G1202" s="8"/>
      <c r="H1202" s="8"/>
      <c r="I1202" s="8"/>
      <c r="J1202" s="2"/>
    </row>
    <row r="1203" spans="1:10" s="1" customFormat="1" ht="13.9" customHeight="1" x14ac:dyDescent="0.4">
      <c r="A1203" s="8"/>
      <c r="B1203" s="8"/>
      <c r="C1203" s="8"/>
      <c r="D1203" s="8"/>
      <c r="E1203" s="8"/>
      <c r="F1203" s="8"/>
      <c r="G1203" s="8"/>
      <c r="H1203" s="8"/>
      <c r="I1203" s="8"/>
      <c r="J1203" s="2"/>
    </row>
    <row r="1204" spans="1:10" s="1" customFormat="1" ht="13.9" customHeight="1" x14ac:dyDescent="0.4">
      <c r="A1204" s="8"/>
      <c r="B1204" s="8"/>
      <c r="C1204" s="8"/>
      <c r="D1204" s="8"/>
      <c r="E1204" s="8"/>
      <c r="F1204" s="8"/>
      <c r="G1204" s="8"/>
      <c r="H1204" s="8"/>
      <c r="I1204" s="8"/>
      <c r="J1204" s="2"/>
    </row>
    <row r="1205" spans="1:10" s="1" customFormat="1" ht="13.9" customHeight="1" x14ac:dyDescent="0.4">
      <c r="A1205" s="8"/>
      <c r="B1205" s="8"/>
      <c r="C1205" s="8"/>
      <c r="D1205" s="8"/>
      <c r="E1205" s="8"/>
      <c r="F1205" s="8"/>
      <c r="G1205" s="8"/>
      <c r="H1205" s="8"/>
      <c r="I1205" s="8"/>
      <c r="J1205" s="2"/>
    </row>
    <row r="1206" spans="1:10" s="1" customFormat="1" ht="13.9" customHeight="1" x14ac:dyDescent="0.4">
      <c r="A1206" s="8"/>
      <c r="B1206" s="8"/>
      <c r="C1206" s="8"/>
      <c r="D1206" s="8"/>
      <c r="E1206" s="8"/>
      <c r="F1206" s="8"/>
      <c r="G1206" s="8"/>
      <c r="H1206" s="8"/>
      <c r="I1206" s="8"/>
      <c r="J1206" s="2"/>
    </row>
    <row r="1207" spans="1:10" s="1" customFormat="1" ht="13.9" customHeight="1" x14ac:dyDescent="0.4">
      <c r="A1207" s="8"/>
      <c r="B1207" s="8"/>
      <c r="C1207" s="8"/>
      <c r="D1207" s="8"/>
      <c r="E1207" s="8"/>
      <c r="F1207" s="8"/>
      <c r="G1207" s="8"/>
      <c r="H1207" s="8"/>
      <c r="I1207" s="8"/>
      <c r="J1207" s="2"/>
    </row>
    <row r="1208" spans="1:10" s="1" customFormat="1" ht="13.9" customHeight="1" x14ac:dyDescent="0.4">
      <c r="A1208" s="8"/>
      <c r="B1208" s="8"/>
      <c r="C1208" s="8"/>
      <c r="D1208" s="8"/>
      <c r="E1208" s="8"/>
      <c r="F1208" s="8"/>
      <c r="G1208" s="8"/>
      <c r="H1208" s="8"/>
      <c r="I1208" s="8"/>
      <c r="J1208" s="2"/>
    </row>
    <row r="1209" spans="1:10" s="1" customFormat="1" ht="13.9" customHeight="1" x14ac:dyDescent="0.4">
      <c r="A1209" s="8"/>
      <c r="B1209" s="8"/>
      <c r="C1209" s="8"/>
      <c r="D1209" s="8"/>
      <c r="E1209" s="8"/>
      <c r="F1209" s="8"/>
      <c r="G1209" s="8"/>
      <c r="H1209" s="8"/>
      <c r="I1209" s="8"/>
      <c r="J1209" s="2"/>
    </row>
    <row r="1210" spans="1:10" s="1" customFormat="1" ht="13.9" customHeight="1" x14ac:dyDescent="0.4">
      <c r="A1210" s="8"/>
      <c r="B1210" s="8"/>
      <c r="C1210" s="8"/>
      <c r="D1210" s="8"/>
      <c r="E1210" s="8"/>
      <c r="F1210" s="8"/>
      <c r="G1210" s="8"/>
      <c r="H1210" s="8"/>
      <c r="I1210" s="8"/>
      <c r="J1210" s="2"/>
    </row>
    <row r="1211" spans="1:10" s="1" customFormat="1" ht="13.9" customHeight="1" x14ac:dyDescent="0.4">
      <c r="A1211" s="8"/>
      <c r="B1211" s="8"/>
      <c r="C1211" s="8"/>
      <c r="D1211" s="8"/>
      <c r="E1211" s="8"/>
      <c r="F1211" s="8"/>
      <c r="G1211" s="8"/>
      <c r="H1211" s="8"/>
      <c r="I1211" s="8"/>
      <c r="J1211" s="2"/>
    </row>
    <row r="1212" spans="1:10" s="1" customFormat="1" ht="13.9" customHeight="1" x14ac:dyDescent="0.4">
      <c r="A1212" s="8"/>
      <c r="B1212" s="8"/>
      <c r="C1212" s="8"/>
      <c r="D1212" s="8"/>
      <c r="E1212" s="8"/>
      <c r="F1212" s="8"/>
      <c r="G1212" s="8"/>
      <c r="H1212" s="8"/>
      <c r="I1212" s="8"/>
      <c r="J1212" s="2"/>
    </row>
    <row r="1213" spans="1:10" s="1" customFormat="1" ht="13.9" customHeight="1" x14ac:dyDescent="0.4">
      <c r="A1213" s="8"/>
      <c r="B1213" s="8"/>
      <c r="C1213" s="8"/>
      <c r="D1213" s="8"/>
      <c r="E1213" s="8"/>
      <c r="F1213" s="8"/>
      <c r="G1213" s="8"/>
      <c r="H1213" s="8"/>
      <c r="I1213" s="8"/>
      <c r="J1213" s="2"/>
    </row>
    <row r="1214" spans="1:10" s="1" customFormat="1" ht="13.9" customHeight="1" x14ac:dyDescent="0.4">
      <c r="A1214" s="8"/>
      <c r="B1214" s="8"/>
      <c r="C1214" s="8"/>
      <c r="D1214" s="8"/>
      <c r="E1214" s="8"/>
      <c r="F1214" s="8"/>
      <c r="G1214" s="8"/>
      <c r="H1214" s="8"/>
      <c r="I1214" s="8"/>
      <c r="J1214" s="2"/>
    </row>
    <row r="1215" spans="1:10" s="1" customFormat="1" ht="13.9" customHeight="1" x14ac:dyDescent="0.4">
      <c r="A1215" s="8"/>
      <c r="B1215" s="8"/>
      <c r="C1215" s="8"/>
      <c r="D1215" s="8"/>
      <c r="E1215" s="8"/>
      <c r="F1215" s="8"/>
      <c r="G1215" s="8"/>
      <c r="H1215" s="8"/>
      <c r="I1215" s="8"/>
      <c r="J1215" s="2"/>
    </row>
    <row r="1216" spans="1:10" s="1" customFormat="1" ht="13.9" customHeight="1" x14ac:dyDescent="0.4">
      <c r="A1216" s="8"/>
      <c r="B1216" s="8"/>
      <c r="C1216" s="8"/>
      <c r="D1216" s="8"/>
      <c r="E1216" s="8"/>
      <c r="F1216" s="8"/>
      <c r="G1216" s="8"/>
      <c r="H1216" s="8"/>
      <c r="I1216" s="8"/>
      <c r="J1216" s="2"/>
    </row>
    <row r="1217" spans="1:10" s="1" customFormat="1" ht="13.9" customHeight="1" x14ac:dyDescent="0.4">
      <c r="A1217" s="8"/>
      <c r="B1217" s="8"/>
      <c r="C1217" s="8"/>
      <c r="D1217" s="8"/>
      <c r="E1217" s="8"/>
      <c r="F1217" s="8"/>
      <c r="G1217" s="8"/>
      <c r="H1217" s="8"/>
      <c r="I1217" s="8"/>
      <c r="J1217" s="2"/>
    </row>
    <row r="1218" spans="1:10" s="1" customFormat="1" ht="13.9" customHeight="1" x14ac:dyDescent="0.4">
      <c r="A1218" s="8"/>
      <c r="B1218" s="8"/>
      <c r="C1218" s="8"/>
      <c r="D1218" s="8"/>
      <c r="E1218" s="8"/>
      <c r="F1218" s="8"/>
      <c r="G1218" s="8"/>
      <c r="H1218" s="8"/>
      <c r="I1218" s="8"/>
      <c r="J1218" s="2"/>
    </row>
    <row r="1219" spans="1:10" s="1" customFormat="1" ht="13.9" customHeight="1" x14ac:dyDescent="0.4">
      <c r="A1219" s="8"/>
      <c r="B1219" s="8"/>
      <c r="C1219" s="8"/>
      <c r="D1219" s="8"/>
      <c r="E1219" s="8"/>
      <c r="F1219" s="8"/>
      <c r="G1219" s="8"/>
      <c r="H1219" s="8"/>
      <c r="I1219" s="8"/>
      <c r="J1219" s="2"/>
    </row>
    <row r="1220" spans="1:10" s="1" customFormat="1" ht="13.9" customHeight="1" x14ac:dyDescent="0.4">
      <c r="A1220" s="8"/>
      <c r="B1220" s="8"/>
      <c r="C1220" s="8"/>
      <c r="D1220" s="8"/>
      <c r="E1220" s="8"/>
      <c r="F1220" s="8"/>
      <c r="G1220" s="8"/>
      <c r="H1220" s="8"/>
      <c r="I1220" s="8"/>
      <c r="J1220" s="2"/>
    </row>
    <row r="1221" spans="1:10" s="1" customFormat="1" ht="13.9" customHeight="1" x14ac:dyDescent="0.4">
      <c r="A1221" s="8"/>
      <c r="B1221" s="8"/>
      <c r="C1221" s="8"/>
      <c r="D1221" s="8"/>
      <c r="E1221" s="8"/>
      <c r="F1221" s="8"/>
      <c r="G1221" s="8"/>
      <c r="H1221" s="8"/>
      <c r="I1221" s="8"/>
      <c r="J1221" s="2"/>
    </row>
    <row r="1222" spans="1:10" s="1" customFormat="1" ht="13.9" customHeight="1" x14ac:dyDescent="0.4">
      <c r="A1222" s="8"/>
      <c r="B1222" s="8"/>
      <c r="C1222" s="8"/>
      <c r="D1222" s="8"/>
      <c r="E1222" s="8"/>
      <c r="F1222" s="8"/>
      <c r="G1222" s="8"/>
      <c r="H1222" s="8"/>
      <c r="I1222" s="8"/>
      <c r="J1222" s="2"/>
    </row>
    <row r="1223" spans="1:10" s="1" customFormat="1" ht="13.9" customHeight="1" x14ac:dyDescent="0.4">
      <c r="A1223" s="8"/>
      <c r="B1223" s="8"/>
      <c r="C1223" s="8"/>
      <c r="D1223" s="8"/>
      <c r="E1223" s="8"/>
      <c r="F1223" s="8"/>
      <c r="G1223" s="8"/>
      <c r="H1223" s="8"/>
      <c r="I1223" s="8"/>
      <c r="J1223" s="2"/>
    </row>
    <row r="1224" spans="1:10" s="1" customFormat="1" ht="13.9" customHeight="1" x14ac:dyDescent="0.4">
      <c r="A1224" s="8"/>
      <c r="B1224" s="8"/>
      <c r="C1224" s="8"/>
      <c r="D1224" s="8"/>
      <c r="E1224" s="8"/>
      <c r="F1224" s="8"/>
      <c r="G1224" s="8"/>
      <c r="H1224" s="8"/>
      <c r="I1224" s="8"/>
      <c r="J1224" s="2"/>
    </row>
    <row r="1225" spans="1:10" s="1" customFormat="1" ht="13.9" customHeight="1" x14ac:dyDescent="0.4">
      <c r="A1225" s="8"/>
      <c r="B1225" s="8"/>
      <c r="C1225" s="8"/>
      <c r="D1225" s="8"/>
      <c r="E1225" s="8"/>
      <c r="F1225" s="8"/>
      <c r="G1225" s="8"/>
      <c r="H1225" s="8"/>
      <c r="I1225" s="8"/>
      <c r="J1225" s="2"/>
    </row>
    <row r="1226" spans="1:10" s="1" customFormat="1" ht="13.9" customHeight="1" x14ac:dyDescent="0.4">
      <c r="A1226" s="8"/>
      <c r="B1226" s="8"/>
      <c r="C1226" s="8"/>
      <c r="D1226" s="8"/>
      <c r="E1226" s="8"/>
      <c r="F1226" s="8"/>
      <c r="G1226" s="8"/>
      <c r="H1226" s="8"/>
      <c r="I1226" s="8"/>
      <c r="J1226" s="2"/>
    </row>
    <row r="1227" spans="1:10" s="1" customFormat="1" ht="13.9" customHeight="1" x14ac:dyDescent="0.4">
      <c r="A1227" s="8"/>
      <c r="B1227" s="8"/>
      <c r="C1227" s="8"/>
      <c r="D1227" s="8"/>
      <c r="E1227" s="8"/>
      <c r="F1227" s="8"/>
      <c r="G1227" s="8"/>
      <c r="H1227" s="8"/>
      <c r="I1227" s="8"/>
      <c r="J1227" s="2"/>
    </row>
    <row r="1228" spans="1:10" s="1" customFormat="1" ht="13.9" customHeight="1" x14ac:dyDescent="0.4">
      <c r="A1228" s="8"/>
      <c r="B1228" s="8"/>
      <c r="C1228" s="8"/>
      <c r="D1228" s="8"/>
      <c r="E1228" s="8"/>
      <c r="F1228" s="8"/>
      <c r="G1228" s="8"/>
      <c r="H1228" s="8"/>
      <c r="I1228" s="8"/>
      <c r="J1228" s="2"/>
    </row>
    <row r="1229" spans="1:10" s="1" customFormat="1" ht="13.9" customHeight="1" x14ac:dyDescent="0.4">
      <c r="A1229" s="8"/>
      <c r="B1229" s="8"/>
      <c r="C1229" s="8"/>
      <c r="D1229" s="8"/>
      <c r="E1229" s="8"/>
      <c r="F1229" s="8"/>
      <c r="G1229" s="8"/>
      <c r="H1229" s="8"/>
      <c r="I1229" s="8"/>
      <c r="J1229" s="2"/>
    </row>
    <row r="1230" spans="1:10" s="1" customFormat="1" ht="13.9" customHeight="1" x14ac:dyDescent="0.4">
      <c r="A1230" s="8"/>
      <c r="B1230" s="8"/>
      <c r="C1230" s="8"/>
      <c r="D1230" s="8"/>
      <c r="E1230" s="8"/>
      <c r="F1230" s="8"/>
      <c r="G1230" s="8"/>
      <c r="H1230" s="8"/>
      <c r="I1230" s="8"/>
      <c r="J1230" s="2"/>
    </row>
    <row r="1231" spans="1:10" s="1" customFormat="1" ht="13.9" customHeight="1" x14ac:dyDescent="0.4">
      <c r="A1231" s="8"/>
      <c r="B1231" s="8"/>
      <c r="C1231" s="8"/>
      <c r="D1231" s="8"/>
      <c r="E1231" s="8"/>
      <c r="F1231" s="8"/>
      <c r="G1231" s="8"/>
      <c r="H1231" s="8"/>
      <c r="I1231" s="8"/>
      <c r="J1231" s="2"/>
    </row>
    <row r="1232" spans="1:10" s="1" customFormat="1" ht="13.9" customHeight="1" x14ac:dyDescent="0.4">
      <c r="A1232" s="8"/>
      <c r="B1232" s="8"/>
      <c r="C1232" s="8"/>
      <c r="D1232" s="8"/>
      <c r="E1232" s="8"/>
      <c r="F1232" s="8"/>
      <c r="G1232" s="8"/>
      <c r="H1232" s="8"/>
      <c r="I1232" s="8"/>
      <c r="J1232" s="2"/>
    </row>
    <row r="1233" spans="1:10" s="1" customFormat="1" ht="13.9" customHeight="1" x14ac:dyDescent="0.4">
      <c r="A1233" s="8"/>
      <c r="B1233" s="8"/>
      <c r="C1233" s="8"/>
      <c r="D1233" s="8"/>
      <c r="E1233" s="8"/>
      <c r="F1233" s="8"/>
      <c r="G1233" s="8"/>
      <c r="H1233" s="8"/>
      <c r="I1233" s="8"/>
      <c r="J1233" s="2"/>
    </row>
    <row r="1234" spans="1:10" s="1" customFormat="1" ht="13.9" customHeight="1" x14ac:dyDescent="0.4">
      <c r="A1234" s="8"/>
      <c r="B1234" s="8"/>
      <c r="C1234" s="8"/>
      <c r="D1234" s="8"/>
      <c r="E1234" s="8"/>
      <c r="F1234" s="8"/>
      <c r="G1234" s="8"/>
      <c r="H1234" s="8"/>
      <c r="I1234" s="8"/>
      <c r="J1234" s="2"/>
    </row>
    <row r="1235" spans="1:10" s="1" customFormat="1" ht="13.9" customHeight="1" x14ac:dyDescent="0.4">
      <c r="A1235" s="8"/>
      <c r="B1235" s="8"/>
      <c r="C1235" s="8"/>
      <c r="D1235" s="8"/>
      <c r="E1235" s="8"/>
      <c r="F1235" s="8"/>
      <c r="G1235" s="8"/>
      <c r="H1235" s="8"/>
      <c r="I1235" s="8"/>
      <c r="J1235" s="2"/>
    </row>
    <row r="1236" spans="1:10" ht="13.9" customHeight="1" x14ac:dyDescent="0.4"/>
    <row r="1237" spans="1:10" ht="13.9" customHeight="1" x14ac:dyDescent="0.4"/>
    <row r="1238" spans="1:10" ht="13.9" customHeight="1" x14ac:dyDescent="0.4"/>
    <row r="1239" spans="1:10" ht="13.9" customHeight="1" x14ac:dyDescent="0.4"/>
    <row r="1240" spans="1:10" ht="13.9" customHeight="1" x14ac:dyDescent="0.4"/>
    <row r="1241" spans="1:10" ht="13.9" customHeight="1" x14ac:dyDescent="0.4"/>
    <row r="1242" spans="1:10" ht="13.9" customHeight="1" x14ac:dyDescent="0.4"/>
    <row r="1243" spans="1:10" ht="13.9" customHeight="1" x14ac:dyDescent="0.4"/>
    <row r="1244" spans="1:10" ht="13.9" customHeight="1" x14ac:dyDescent="0.4"/>
    <row r="1245" spans="1:10" ht="13.9" customHeight="1" x14ac:dyDescent="0.4"/>
    <row r="1246" spans="1:10" ht="13.9" customHeight="1" x14ac:dyDescent="0.4"/>
    <row r="1247" spans="1:10" ht="13.9" customHeight="1" x14ac:dyDescent="0.4"/>
    <row r="1248" spans="1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kdhftoSAwgV4AUvFgHe8wMF9PKUyIcM9vrIgk13h0XaK/twBP6pK6IOJD3vYbw0Kk1dU3CwNtYWv8I3ayJEJJQ==" saltValue="PVZ9Y0yKwYnHjCXPKSE04g==" spinCount="100000" sheet="1" formatCells="0" formatColumns="0" formatRows="0"/>
  <mergeCells count="2">
    <mergeCell ref="B1:C1"/>
    <mergeCell ref="D1:F1"/>
  </mergeCells>
  <phoneticPr fontId="1"/>
  <hyperlinks>
    <hyperlink ref="E10" location="目次!D7" display="目次!D7" xr:uid="{35B24096-AA86-4F42-BF84-5EA8D214BCEC}"/>
    <hyperlink ref="I1" location="目次!A1" display="目次!A1" xr:uid="{43D97F76-AC93-49FD-B9BD-61CB4A01EC97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80BA-679F-481F-839A-062114A99A4E}">
  <sheetPr codeName="Sheet36">
    <tabColor theme="4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125" style="2" customWidth="1"/>
    <col min="10" max="16384" width="3.625" style="1"/>
  </cols>
  <sheetData>
    <row r="1" spans="1:9" s="2" customFormat="1" ht="56.45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"5: "&amp;" "&amp;目次!E9</f>
        <v xml:space="preserve">5:  </v>
      </c>
      <c r="E1" s="173"/>
      <c r="F1" s="173"/>
      <c r="G1" s="160" t="str" cm="1">
        <f t="array" aca="1" ref="G1" ca="1">RIGHT(CELL("filename",A1),LEN(CELL("filename",A1))-FIND("]",CELL("filename",A1)))</f>
        <v>5-3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5-3-4-4_StepOne</v>
      </c>
      <c r="B2" s="66" t="str">
        <f ca="1">$G$1&amp;"-4-5"&amp;"_StepOne"</f>
        <v>5-3-4-5_StepOne</v>
      </c>
      <c r="C2" s="67" t="str">
        <f ca="1">$G$1&amp;"-4-6"&amp;"_StepOne"</f>
        <v>5-3-4-6_StepOne</v>
      </c>
      <c r="D2" s="85" t="str">
        <f ca="1">$G$1&amp;"-5-4"&amp;"_StepOne"</f>
        <v>5-3-5-4_StepOne</v>
      </c>
      <c r="E2" s="86" t="str">
        <f ca="1">$G$1&amp;"-5-5"&amp;"_StepOne"</f>
        <v>5-3-5-5_StepOne</v>
      </c>
      <c r="F2" s="67" t="str">
        <f ca="1">$G$1&amp;"-5-6"&amp;"_StepOne"</f>
        <v>5-3-5-6_StepOne</v>
      </c>
      <c r="G2" s="62" t="str">
        <f ca="1">$G$1&amp;"-6-4"&amp;"_StepOne"</f>
        <v>5-3-6-4_StepOne</v>
      </c>
      <c r="H2" s="66" t="str">
        <f ca="1">$G$1&amp;"-6-5"&amp;"_StepOne"</f>
        <v>5-3-6-5_StepOne</v>
      </c>
      <c r="I2" s="67" t="str">
        <f ca="1">$G$1&amp;"-6-6"&amp;"_StepOne"</f>
        <v>5-3-6-6_StepOne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5-3-4-3_StepOne</v>
      </c>
      <c r="B4" s="57" t="str">
        <f ca="1">HYPERLINK("#D8",$G$1&amp;"-4 up")</f>
        <v>5-3-4 up</v>
      </c>
      <c r="C4" s="68" t="str">
        <f ca="1">$G$1&amp;"-4-7"&amp;"_StepOne"</f>
        <v>5-3-4-7_StepOne</v>
      </c>
      <c r="D4" s="81" t="str">
        <f ca="1">$G$1&amp;"-5-3"&amp;"_StepOne"</f>
        <v>5-3-5-3_StepOne</v>
      </c>
      <c r="E4" s="56" t="str">
        <f ca="1">HYPERLINK("#E8",$G$1&amp;"-5 up")</f>
        <v>5-3-5 up</v>
      </c>
      <c r="F4" s="84" t="str">
        <f ca="1">$G$1&amp;"-5-7"&amp;"_StepOne"</f>
        <v>5-3-5-7_StepOne</v>
      </c>
      <c r="G4" s="81" t="str">
        <f ca="1">$G$1&amp;"-6-3"&amp;"_StepOne"</f>
        <v>5-3-6-3_StepOne</v>
      </c>
      <c r="H4" s="57" t="str">
        <f ca="1">HYPERLINK("#F8",$G$1&amp;"-6 up")</f>
        <v>5-3-6 up</v>
      </c>
      <c r="I4" s="68" t="str">
        <f ca="1">$G$1&amp;"-6-7"&amp;"_StepOne"</f>
        <v>5-3-6-7_StepOne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5-3-4-2_StepOne</v>
      </c>
      <c r="B6" s="73" t="str">
        <f ca="1">$G$1&amp;"-4-1"&amp;"_StepOne"</f>
        <v>5-3-4-1_StepOne</v>
      </c>
      <c r="C6" s="84" t="str">
        <f ca="1">$G$1&amp;"-4-8"&amp;"_StepOne"</f>
        <v>5-3-4-8_StepOne</v>
      </c>
      <c r="D6" s="81" t="str">
        <f ca="1">$G$1&amp;"-5-2"&amp;"_StepOne"</f>
        <v>5-3-5-2_StepOne</v>
      </c>
      <c r="E6" s="78" t="str">
        <f ca="1">$G$1&amp;"-5-1"&amp;"_StepOne"</f>
        <v>5-3-5-1_StepOne</v>
      </c>
      <c r="F6" s="69" t="str">
        <f ca="1">$G$1&amp;"-5-8"&amp;"_StepOne"</f>
        <v>5-3-5-8_StepOne</v>
      </c>
      <c r="G6" s="88" t="str">
        <f ca="1">$G$1&amp;"-6-2"&amp;"_StepOne"</f>
        <v>5-3-6-2_StepOne</v>
      </c>
      <c r="H6" s="87" t="str">
        <f ca="1">$G$1&amp;"-6-1"&amp;"_StepOne"</f>
        <v>5-3-6-1_StepOne</v>
      </c>
      <c r="I6" s="89" t="str">
        <f ca="1">$G$1&amp;"-6-8"&amp;"_StepOne"</f>
        <v>5-3-6-8_StepOne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5-3-3-4_StepOne</v>
      </c>
      <c r="B8" s="82" t="str">
        <f ca="1">$G$1&amp;"-3-5"&amp;"_StepOne"</f>
        <v>5-3-3-5_StepOne</v>
      </c>
      <c r="C8" s="83" t="str">
        <f ca="1">$G$1&amp;"-3-6"&amp;"_StepOne"</f>
        <v>5-3-3-6_StepOne</v>
      </c>
      <c r="D8" s="71" t="str">
        <f ca="1">HYPERLINK("#B4",$G$1&amp;"-4"&amp;" down")</f>
        <v>5-3-4 down</v>
      </c>
      <c r="E8" s="72" t="str">
        <f ca="1">HYPERLINK("#E4",$G$1&amp;"-5"&amp;" down")</f>
        <v>5-3-5 down</v>
      </c>
      <c r="F8" s="58" t="str">
        <f ca="1">HYPERLINK("#H4",$G$1&amp;"-6"&amp;" down")</f>
        <v>5-3-6 down</v>
      </c>
      <c r="G8" s="77" t="str">
        <f ca="1">$G$1&amp;"-7-4"&amp;"_StepOne"</f>
        <v>5-3-7-4_StepOne</v>
      </c>
      <c r="H8" s="87" t="str">
        <f ca="1">$G$1&amp;"-7-5"&amp;"_StepOne"</f>
        <v>5-3-7-5_StepOne</v>
      </c>
      <c r="I8" s="67" t="str">
        <f ca="1">$G$1&amp;"-7-6"&amp;"_StepOne"</f>
        <v>5-3-7-6_StepOne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5-3-3-3_StepOne</v>
      </c>
      <c r="B10" s="57" t="str">
        <f ca="1">HYPERLINK("#D10",$G$1&amp;"-3 up")</f>
        <v>5-3-3 up</v>
      </c>
      <c r="C10" s="68" t="str">
        <f ca="1">$G$1&amp;"-3-7"&amp;"_StepOne"</f>
        <v>5-3-3-7_StepOne</v>
      </c>
      <c r="D10" s="70" t="str">
        <f ca="1">HYPERLINK("#B10",$G$1&amp;"-3"&amp;" down")</f>
        <v>5-3-3 down</v>
      </c>
      <c r="E10" s="96" t="str">
        <f ca="1">$G$1&amp;" up"</f>
        <v>5-3 up</v>
      </c>
      <c r="F10" s="59" t="str">
        <f ca="1">HYPERLINK("#H10",$G$1&amp;"-7"&amp;" down")</f>
        <v>5-3-7 down</v>
      </c>
      <c r="G10" s="90" t="str">
        <f ca="1">$G$1&amp;"-7-3"&amp;"_StepOne"</f>
        <v>5-3-7-3_StepOne</v>
      </c>
      <c r="H10" s="56" t="str">
        <f ca="1">HYPERLINK("#F10",$G$1&amp;"-7 up")</f>
        <v>5-3-7 up</v>
      </c>
      <c r="I10" s="68" t="str">
        <f ca="1">$G$1&amp;"-7-7"&amp;"_StepOne"</f>
        <v>5-3-7-7_StepOne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IF(目次!D5="","",目次!D5)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5-3-3-2_StepOne</v>
      </c>
      <c r="B12" s="79" t="str">
        <f ca="1">$G$1&amp;"-3-1"&amp;"_StepOne"</f>
        <v>5-3-3-1_StepOne</v>
      </c>
      <c r="C12" s="69" t="str">
        <f ca="1">$G$1&amp;"-3-8"&amp;"_StepOne"</f>
        <v>5-3-3-8_StepOne</v>
      </c>
      <c r="D12" s="70" t="str">
        <f ca="1">HYPERLINK("#B16",$G$1&amp;"-2"&amp;" down")</f>
        <v>5-3-2 down</v>
      </c>
      <c r="E12" s="55" t="str">
        <f ca="1">HYPERLINK("#E16",$G$1&amp;"-1"&amp;" down")</f>
        <v>5-3-1 down</v>
      </c>
      <c r="F12" s="59" t="str">
        <f ca="1">HYPERLINK("#H16",$G$1&amp;"-8"&amp;" down")</f>
        <v>5-3-8 down</v>
      </c>
      <c r="G12" s="77" t="str">
        <f ca="1">$G$1&amp;"-7-2"&amp;"_StepOne"</f>
        <v>5-3-7-2_StepOne</v>
      </c>
      <c r="H12" s="63" t="str">
        <f ca="1">$G$1&amp;"-7-1"&amp;"_StepOne"</f>
        <v>5-3-7-1_StepOne</v>
      </c>
      <c r="I12" s="69" t="str">
        <f ca="1">$G$1&amp;"-7-8"&amp;"_StepOne"</f>
        <v>5-3-7-8_StepOne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5-3-2-4_StepOne</v>
      </c>
      <c r="B14" s="63" t="str">
        <f ca="1">$G$1&amp;"-2-5"&amp;"_StepOne"</f>
        <v>5-3-2-5_StepOne</v>
      </c>
      <c r="C14" s="77" t="str">
        <f ca="1">$G$1&amp;"-2-6"&amp;"_StepOne"</f>
        <v>5-3-2-6_StepOne</v>
      </c>
      <c r="D14" s="62" t="str">
        <f ca="1">$G$1&amp;"-1-4"&amp;"_StepOne"</f>
        <v>5-3-1-4_StepOne</v>
      </c>
      <c r="E14" s="66" t="str">
        <f ca="1">$G$1&amp;"-1-5"&amp;"_StepOne"</f>
        <v>5-3-1-5_StepOne</v>
      </c>
      <c r="F14" s="67" t="str">
        <f ca="1">$G$1&amp;"-1-6"&amp;"_StepOne"</f>
        <v>5-3-1-6_StepOne</v>
      </c>
      <c r="G14" s="85" t="str">
        <f ca="1">$G$1&amp;"-8-4"&amp;"_StepOne"</f>
        <v>5-3-8-4_StepOne</v>
      </c>
      <c r="H14" s="82" t="str">
        <f ca="1">$G$1&amp;"-8-5"&amp;"_StepOne"</f>
        <v>5-3-8-5_StepOne</v>
      </c>
      <c r="I14" s="89" t="str">
        <f ca="1">$G$1&amp;"-8-6"&amp;"_StepOne"</f>
        <v>5-3-8-6_StepOne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5-3-2-3_StepOne</v>
      </c>
      <c r="B16" s="57" t="str">
        <f ca="1">HYPERLINK("#D12",$G$1&amp;"-2 up")</f>
        <v>5-3-2 up</v>
      </c>
      <c r="C16" s="77" t="str">
        <f ca="1">$G$1&amp;"-2-7"&amp;"_StepOne"</f>
        <v>5-3-2-7_StepOne</v>
      </c>
      <c r="D16" s="65" t="str">
        <f ca="1">$G$1&amp;"-1-3"&amp;"_StepOne"</f>
        <v>5-3-1-3_StepOne</v>
      </c>
      <c r="E16" s="56" t="str">
        <f ca="1">HYPERLINK("#E12",$G$1&amp;"-1"&amp;" up")</f>
        <v>5-3-1 up</v>
      </c>
      <c r="F16" s="68" t="str">
        <f ca="1">$G$1&amp;"-1-7"&amp;"_StepOne"</f>
        <v>5-3-1-7_StepOne</v>
      </c>
      <c r="G16" s="65" t="str">
        <f ca="1">$G$1&amp;"-8-3"&amp;"_StepOne"</f>
        <v>5-3-8-3_StepOne</v>
      </c>
      <c r="H16" s="57" t="str">
        <f ca="1">HYPERLINK("#F12",$G$1&amp;"-8 up")</f>
        <v>5-3-8 up</v>
      </c>
      <c r="I16" s="68" t="str">
        <f ca="1">$G$1&amp;"-8-7"&amp;"_StepOne"</f>
        <v>5-3-8-7_StepOne</v>
      </c>
    </row>
    <row r="17" spans="1:10" ht="71.45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5-3-2-2_StepOne</v>
      </c>
      <c r="B18" s="73" t="str">
        <f ca="1">$G$1&amp;"-2-1"&amp;"_StepOne"</f>
        <v>5-3-2-1_StepOne</v>
      </c>
      <c r="C18" s="78" t="str">
        <f ca="1">$G$1&amp;"-2-8"&amp;"_StepOne"</f>
        <v>5-3-2-8_StepOne</v>
      </c>
      <c r="D18" s="64" t="str">
        <f ca="1">$G$1&amp;"-1-2"&amp;"_StepOne"</f>
        <v>5-3-1-2_StepOne</v>
      </c>
      <c r="E18" s="63" t="str">
        <f ca="1">$G$1&amp;"-1-1"&amp;"_StepOne"</f>
        <v>5-3-1-1_StepOne</v>
      </c>
      <c r="F18" s="69" t="str">
        <f ca="1">$G$1&amp;"-1-8"&amp;"_StepOne"</f>
        <v>5-3-1-8_StepOne</v>
      </c>
      <c r="G18" s="80" t="str">
        <f ca="1">$G$1&amp;"-8-2"&amp;"_StepOne"</f>
        <v>5-3-8-2_StepOne</v>
      </c>
      <c r="H18" s="63" t="str">
        <f ca="1">$G$1&amp;"-8-1"&amp;"_StepOne"</f>
        <v>5-3-8-1_StepOne</v>
      </c>
      <c r="I18" s="69" t="str">
        <f ca="1">$G$1&amp;"-8-8"&amp;"_StepOne"</f>
        <v>5-3-8-8_StepOne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5w2+yghZ27uVTVdm3ycdtD1ZVouJH0y26eZqxa41ExFkLy5rGedv63JyPlBW61O0idY/4GExcIZTMu++4gvcuQ==" saltValue="FZ+IN79IU1KLKXasBQJYPQ==" spinCount="100000" sheet="1" formatCells="0" formatColumns="0" formatRows="0"/>
  <mergeCells count="2">
    <mergeCell ref="B1:C1"/>
    <mergeCell ref="D1:F1"/>
  </mergeCells>
  <phoneticPr fontId="1"/>
  <hyperlinks>
    <hyperlink ref="E10" location="目次!D5" display="目次!D5" xr:uid="{EA649673-2050-4C3F-8C3F-BCCC712CA23D}"/>
    <hyperlink ref="I1" location="目次!A1" display="目次!A1" xr:uid="{3A185542-C248-428C-B229-FE55738F9CA9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044E2-289E-48A8-8DB4-6568F1EBB99B}">
  <sheetPr codeName="Sheet37">
    <tabColor theme="4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125" style="2" customWidth="1"/>
    <col min="10" max="16384" width="3.625" style="1"/>
  </cols>
  <sheetData>
    <row r="1" spans="1:9" s="2" customFormat="1" ht="56.45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"5: "&amp;" "&amp;目次!E9</f>
        <v xml:space="preserve">5:  </v>
      </c>
      <c r="E1" s="173"/>
      <c r="F1" s="173"/>
      <c r="G1" s="160" t="str" cm="1">
        <f t="array" aca="1" ref="G1" ca="1">RIGHT(CELL("filename",A1),LEN(CELL("filename",A1))-FIND("]",CELL("filename",A1)))</f>
        <v>5-4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5-4-4-4_StepOne</v>
      </c>
      <c r="B2" s="66" t="str">
        <f ca="1">$G$1&amp;"-4-5"&amp;"_StepOne"</f>
        <v>5-4-4-5_StepOne</v>
      </c>
      <c r="C2" s="67" t="str">
        <f ca="1">$G$1&amp;"-4-6"&amp;"_StepOne"</f>
        <v>5-4-4-6_StepOne</v>
      </c>
      <c r="D2" s="85" t="str">
        <f ca="1">$G$1&amp;"-5-4"&amp;"_StepOne"</f>
        <v>5-4-5-4_StepOne</v>
      </c>
      <c r="E2" s="86" t="str">
        <f ca="1">$G$1&amp;"-5-5"&amp;"_StepOne"</f>
        <v>5-4-5-5_StepOne</v>
      </c>
      <c r="F2" s="67" t="str">
        <f ca="1">$G$1&amp;"-5-6"&amp;"_StepOne"</f>
        <v>5-4-5-6_StepOne</v>
      </c>
      <c r="G2" s="62" t="str">
        <f ca="1">$G$1&amp;"-6-4"&amp;"_StepOne"</f>
        <v>5-4-6-4_StepOne</v>
      </c>
      <c r="H2" s="66" t="str">
        <f ca="1">$G$1&amp;"-6-5"&amp;"_StepOne"</f>
        <v>5-4-6-5_StepOne</v>
      </c>
      <c r="I2" s="67" t="str">
        <f ca="1">$G$1&amp;"-6-6"&amp;"_StepOne"</f>
        <v>5-4-6-6_StepOne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5-4-4-3_StepOne</v>
      </c>
      <c r="B4" s="57" t="str">
        <f ca="1">HYPERLINK("#D8",$G$1&amp;"-4 up")</f>
        <v>5-4-4 up</v>
      </c>
      <c r="C4" s="68" t="str">
        <f ca="1">$G$1&amp;"-4-7"&amp;"_StepOne"</f>
        <v>5-4-4-7_StepOne</v>
      </c>
      <c r="D4" s="81" t="str">
        <f ca="1">$G$1&amp;"-5-3"&amp;"_StepOne"</f>
        <v>5-4-5-3_StepOne</v>
      </c>
      <c r="E4" s="56" t="str">
        <f ca="1">HYPERLINK("#E8",$G$1&amp;"-5 up")</f>
        <v>5-4-5 up</v>
      </c>
      <c r="F4" s="84" t="str">
        <f ca="1">$G$1&amp;"-5-7"&amp;"_StepOne"</f>
        <v>5-4-5-7_StepOne</v>
      </c>
      <c r="G4" s="81" t="str">
        <f ca="1">$G$1&amp;"-6-3"&amp;"_StepOne"</f>
        <v>5-4-6-3_StepOne</v>
      </c>
      <c r="H4" s="57" t="str">
        <f ca="1">HYPERLINK("#F8",$G$1&amp;"-6 up")</f>
        <v>5-4-6 up</v>
      </c>
      <c r="I4" s="68" t="str">
        <f ca="1">$G$1&amp;"-6-7"&amp;"_StepOne"</f>
        <v>5-4-6-7_StepOne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5-4-4-2_StepOne</v>
      </c>
      <c r="B6" s="73" t="str">
        <f ca="1">$G$1&amp;"-4-1"&amp;"_StepOne"</f>
        <v>5-4-4-1_StepOne</v>
      </c>
      <c r="C6" s="84" t="str">
        <f ca="1">$G$1&amp;"-4-8"&amp;"_StepOne"</f>
        <v>5-4-4-8_StepOne</v>
      </c>
      <c r="D6" s="81" t="str">
        <f ca="1">$G$1&amp;"-5-2"&amp;"_StepOne"</f>
        <v>5-4-5-2_StepOne</v>
      </c>
      <c r="E6" s="78" t="str">
        <f ca="1">$G$1&amp;"-5-1"&amp;"_StepOne"</f>
        <v>5-4-5-1_StepOne</v>
      </c>
      <c r="F6" s="69" t="str">
        <f ca="1">$G$1&amp;"-5-8"&amp;"_StepOne"</f>
        <v>5-4-5-8_StepOne</v>
      </c>
      <c r="G6" s="88" t="str">
        <f ca="1">$G$1&amp;"-6-2"&amp;"_StepOne"</f>
        <v>5-4-6-2_StepOne</v>
      </c>
      <c r="H6" s="87" t="str">
        <f ca="1">$G$1&amp;"-6-1"&amp;"_StepOne"</f>
        <v>5-4-6-1_StepOne</v>
      </c>
      <c r="I6" s="89" t="str">
        <f ca="1">$G$1&amp;"-6-8"&amp;"_StepOne"</f>
        <v>5-4-6-8_StepOne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5-4-3-4_StepOne</v>
      </c>
      <c r="B8" s="82" t="str">
        <f ca="1">$G$1&amp;"-3-5"&amp;"_StepOne"</f>
        <v>5-4-3-5_StepOne</v>
      </c>
      <c r="C8" s="83" t="str">
        <f ca="1">$G$1&amp;"-3-6"&amp;"_StepOne"</f>
        <v>5-4-3-6_StepOne</v>
      </c>
      <c r="D8" s="71" t="str">
        <f ca="1">HYPERLINK("#B4",$G$1&amp;"-4"&amp;" down")</f>
        <v>5-4-4 down</v>
      </c>
      <c r="E8" s="72" t="str">
        <f ca="1">HYPERLINK("#E4",$G$1&amp;"-5"&amp;" down")</f>
        <v>5-4-5 down</v>
      </c>
      <c r="F8" s="58" t="str">
        <f ca="1">HYPERLINK("#H4",$G$1&amp;"-6"&amp;" down")</f>
        <v>5-4-6 down</v>
      </c>
      <c r="G8" s="77" t="str">
        <f ca="1">$G$1&amp;"-7-4"&amp;"_StepOne"</f>
        <v>5-4-7-4_StepOne</v>
      </c>
      <c r="H8" s="87" t="str">
        <f ca="1">$G$1&amp;"-7-5"&amp;"_StepOne"</f>
        <v>5-4-7-5_StepOne</v>
      </c>
      <c r="I8" s="67" t="str">
        <f ca="1">$G$1&amp;"-7-6"&amp;"_StepOne"</f>
        <v>5-4-7-6_StepOne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5-4-3-3_StepOne</v>
      </c>
      <c r="B10" s="57" t="str">
        <f ca="1">HYPERLINK("#D10",$G$1&amp;"-3 up")</f>
        <v>5-4-3 up</v>
      </c>
      <c r="C10" s="68" t="str">
        <f ca="1">$G$1&amp;"-3-7"&amp;"_StepOne"</f>
        <v>5-4-3-7_StepOne</v>
      </c>
      <c r="D10" s="70" t="str">
        <f ca="1">HYPERLINK("#B10",$G$1&amp;"-3"&amp;" down")</f>
        <v>5-4-3 down</v>
      </c>
      <c r="E10" s="96" t="str">
        <f ca="1">$G$1&amp;" up"</f>
        <v>5-4 up</v>
      </c>
      <c r="F10" s="59" t="str">
        <f ca="1">HYPERLINK("#H10",$G$1&amp;"-7"&amp;" down")</f>
        <v>5-4-7 down</v>
      </c>
      <c r="G10" s="90" t="str">
        <f ca="1">$G$1&amp;"-7-3"&amp;"_StepOne"</f>
        <v>5-4-7-3_StepOne</v>
      </c>
      <c r="H10" s="56" t="str">
        <f ca="1">HYPERLINK("#F10",$G$1&amp;"-7 up")</f>
        <v>5-4-7 up</v>
      </c>
      <c r="I10" s="68" t="str">
        <f ca="1">$G$1&amp;"-7-7"&amp;"_StepOne"</f>
        <v>5-4-7-7_StepOne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IF(目次!D3="","",目次!D3)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5-4-3-2_StepOne</v>
      </c>
      <c r="B12" s="79" t="str">
        <f ca="1">$G$1&amp;"-3-1"&amp;"_StepOne"</f>
        <v>5-4-3-1_StepOne</v>
      </c>
      <c r="C12" s="69" t="str">
        <f ca="1">$G$1&amp;"-3-8"&amp;"_StepOne"</f>
        <v>5-4-3-8_StepOne</v>
      </c>
      <c r="D12" s="70" t="str">
        <f ca="1">HYPERLINK("#B16",$G$1&amp;"-2"&amp;" down")</f>
        <v>5-4-2 down</v>
      </c>
      <c r="E12" s="55" t="str">
        <f ca="1">HYPERLINK("#E16",$G$1&amp;"-1"&amp;" down")</f>
        <v>5-4-1 down</v>
      </c>
      <c r="F12" s="59" t="str">
        <f ca="1">HYPERLINK("#H16",$G$1&amp;"-8"&amp;" down")</f>
        <v>5-4-8 down</v>
      </c>
      <c r="G12" s="77" t="str">
        <f ca="1">$G$1&amp;"-7-2"&amp;"_StepOne"</f>
        <v>5-4-7-2_StepOne</v>
      </c>
      <c r="H12" s="63" t="str">
        <f ca="1">$G$1&amp;"-7-1"&amp;"_StepOne"</f>
        <v>5-4-7-1_StepOne</v>
      </c>
      <c r="I12" s="69" t="str">
        <f ca="1">$G$1&amp;"-7-8"&amp;"_StepOne"</f>
        <v>5-4-7-8_StepOne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5-4-2-4_StepOne</v>
      </c>
      <c r="B14" s="63" t="str">
        <f ca="1">$G$1&amp;"-2-5"&amp;"_StepOne"</f>
        <v>5-4-2-5_StepOne</v>
      </c>
      <c r="C14" s="77" t="str">
        <f ca="1">$G$1&amp;"-2-6"&amp;"_StepOne"</f>
        <v>5-4-2-6_StepOne</v>
      </c>
      <c r="D14" s="62" t="str">
        <f ca="1">$G$1&amp;"-1-4"&amp;"_StepOne"</f>
        <v>5-4-1-4_StepOne</v>
      </c>
      <c r="E14" s="66" t="str">
        <f ca="1">$G$1&amp;"-1-5"&amp;"_StepOne"</f>
        <v>5-4-1-5_StepOne</v>
      </c>
      <c r="F14" s="67" t="str">
        <f ca="1">$G$1&amp;"-1-6"&amp;"_StepOne"</f>
        <v>5-4-1-6_StepOne</v>
      </c>
      <c r="G14" s="85" t="str">
        <f ca="1">$G$1&amp;"-8-4"&amp;"_StepOne"</f>
        <v>5-4-8-4_StepOne</v>
      </c>
      <c r="H14" s="82" t="str">
        <f ca="1">$G$1&amp;"-8-5"&amp;"_StepOne"</f>
        <v>5-4-8-5_StepOne</v>
      </c>
      <c r="I14" s="89" t="str">
        <f ca="1">$G$1&amp;"-8-6"&amp;"_StepOne"</f>
        <v>5-4-8-6_StepOne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5-4-2-3_StepOne</v>
      </c>
      <c r="B16" s="57" t="str">
        <f ca="1">HYPERLINK("#D12",$G$1&amp;"-2 up")</f>
        <v>5-4-2 up</v>
      </c>
      <c r="C16" s="77" t="str">
        <f ca="1">$G$1&amp;"-2-7"&amp;"_StepOne"</f>
        <v>5-4-2-7_StepOne</v>
      </c>
      <c r="D16" s="65" t="str">
        <f ca="1">$G$1&amp;"-1-3"&amp;"_StepOne"</f>
        <v>5-4-1-3_StepOne</v>
      </c>
      <c r="E16" s="56" t="str">
        <f ca="1">HYPERLINK("#E12",$G$1&amp;"-1"&amp;" up")</f>
        <v>5-4-1 up</v>
      </c>
      <c r="F16" s="68" t="str">
        <f ca="1">$G$1&amp;"-1-7"&amp;"_StepOne"</f>
        <v>5-4-1-7_StepOne</v>
      </c>
      <c r="G16" s="65" t="str">
        <f ca="1">$G$1&amp;"-8-3"&amp;"_StepOne"</f>
        <v>5-4-8-3_StepOne</v>
      </c>
      <c r="H16" s="57" t="str">
        <f ca="1">HYPERLINK("#F12",$G$1&amp;"-8 up")</f>
        <v>5-4-8 up</v>
      </c>
      <c r="I16" s="68" t="str">
        <f ca="1">$G$1&amp;"-8-7"&amp;"_StepOne"</f>
        <v>5-4-8-7_StepOne</v>
      </c>
    </row>
    <row r="17" spans="1:10" ht="75.5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5-4-2-2_StepOne</v>
      </c>
      <c r="B18" s="73" t="str">
        <f ca="1">$G$1&amp;"-2-1"&amp;"_StepOne"</f>
        <v>5-4-2-1_StepOne</v>
      </c>
      <c r="C18" s="78" t="str">
        <f ca="1">$G$1&amp;"-2-8"&amp;"_StepOne"</f>
        <v>5-4-2-8_StepOne</v>
      </c>
      <c r="D18" s="64" t="str">
        <f ca="1">$G$1&amp;"-1-2"&amp;"_StepOne"</f>
        <v>5-4-1-2_StepOne</v>
      </c>
      <c r="E18" s="63" t="str">
        <f ca="1">$G$1&amp;"-1-1"&amp;"_StepOne"</f>
        <v>5-4-1-1_StepOne</v>
      </c>
      <c r="F18" s="69" t="str">
        <f ca="1">$G$1&amp;"-1-8"&amp;"_StepOne"</f>
        <v>5-4-1-8_StepOne</v>
      </c>
      <c r="G18" s="80" t="str">
        <f ca="1">$G$1&amp;"-8-2"&amp;"_StepOne"</f>
        <v>5-4-8-2_StepOne</v>
      </c>
      <c r="H18" s="63" t="str">
        <f ca="1">$G$1&amp;"-8-1"&amp;"_StepOne"</f>
        <v>5-4-8-1_StepOne</v>
      </c>
      <c r="I18" s="69" t="str">
        <f ca="1">$G$1&amp;"-8-8"&amp;"_StepOne"</f>
        <v>5-4-8-8_StepOne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Q/snOB27GXZQdD2Fr913kDQWYqmQVzgD/S6GM3aAI163rz8F19AKLQKTa7MFw0D2PLzk5NeMEWVmw7eWKuze1w==" saltValue="XwfCbaNu3NG4pFdPBJylGA==" spinCount="100000" sheet="1" formatCells="0" formatColumns="0" formatRows="0"/>
  <mergeCells count="2">
    <mergeCell ref="B1:C1"/>
    <mergeCell ref="D1:F1"/>
  </mergeCells>
  <phoneticPr fontId="1"/>
  <hyperlinks>
    <hyperlink ref="E10" location="目次!D3" display="目次!D3" xr:uid="{7C26ABD6-0384-479D-A4E1-B89068DA6B32}"/>
    <hyperlink ref="I1" location="目次!A1" display="目次!A1" xr:uid="{2BB61923-FA6A-4347-8679-B61175A0821C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8D7E6-517D-4CA6-AA71-CF53996ED722}">
  <sheetPr codeName="Sheet38">
    <tabColor theme="4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25" style="2" customWidth="1"/>
    <col min="10" max="16384" width="3.625" style="1"/>
  </cols>
  <sheetData>
    <row r="1" spans="1:9" s="2" customFormat="1" ht="55.15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"5: "&amp;" "&amp;目次!E9</f>
        <v xml:space="preserve">5:  </v>
      </c>
      <c r="E1" s="173"/>
      <c r="F1" s="173"/>
      <c r="G1" s="160" t="str" cm="1">
        <f t="array" aca="1" ref="G1" ca="1">RIGHT(CELL("filename",A1),LEN(CELL("filename",A1))-FIND("]",CELL("filename",A1)))</f>
        <v>5-5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5-5-4-4_StepOne</v>
      </c>
      <c r="B2" s="66" t="str">
        <f ca="1">$G$1&amp;"-4-5"&amp;"_StepOne"</f>
        <v>5-5-4-5_StepOne</v>
      </c>
      <c r="C2" s="67" t="str">
        <f ca="1">$G$1&amp;"-4-6"&amp;"_StepOne"</f>
        <v>5-5-4-6_StepOne</v>
      </c>
      <c r="D2" s="85" t="str">
        <f ca="1">$G$1&amp;"-5-4"&amp;"_StepOne"</f>
        <v>5-5-5-4_StepOne</v>
      </c>
      <c r="E2" s="86" t="str">
        <f ca="1">$G$1&amp;"-5-5"&amp;"_StepOne"</f>
        <v>5-5-5-5_StepOne</v>
      </c>
      <c r="F2" s="67" t="str">
        <f ca="1">$G$1&amp;"-5-6"&amp;"_StepOne"</f>
        <v>5-5-5-6_StepOne</v>
      </c>
      <c r="G2" s="62" t="str">
        <f ca="1">$G$1&amp;"-6-4"&amp;"_StepOne"</f>
        <v>5-5-6-4_StepOne</v>
      </c>
      <c r="H2" s="66" t="str">
        <f ca="1">$G$1&amp;"-6-5"&amp;"_StepOne"</f>
        <v>5-5-6-5_StepOne</v>
      </c>
      <c r="I2" s="67" t="str">
        <f ca="1">$G$1&amp;"-6-6"&amp;"_StepOne"</f>
        <v>5-5-6-6_StepOne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5-5-4-3_StepOne</v>
      </c>
      <c r="B4" s="57" t="str">
        <f ca="1">HYPERLINK("#D8",$G$1&amp;"-4 up")</f>
        <v>5-5-4 up</v>
      </c>
      <c r="C4" s="68" t="str">
        <f ca="1">$G$1&amp;"-4-7"&amp;"_StepOne"</f>
        <v>5-5-4-7_StepOne</v>
      </c>
      <c r="D4" s="81" t="str">
        <f ca="1">$G$1&amp;"-5-3"&amp;"_StepOne"</f>
        <v>5-5-5-3_StepOne</v>
      </c>
      <c r="E4" s="56" t="str">
        <f ca="1">HYPERLINK("#E8",$G$1&amp;"-5 up")</f>
        <v>5-5-5 up</v>
      </c>
      <c r="F4" s="84" t="str">
        <f ca="1">$G$1&amp;"-5-7"&amp;"_StepOne"</f>
        <v>5-5-5-7_StepOne</v>
      </c>
      <c r="G4" s="81" t="str">
        <f ca="1">$G$1&amp;"-6-3"&amp;"_StepOne"</f>
        <v>5-5-6-3_StepOne</v>
      </c>
      <c r="H4" s="57" t="str">
        <f ca="1">HYPERLINK("#F8",$G$1&amp;"-6 up")</f>
        <v>5-5-6 up</v>
      </c>
      <c r="I4" s="68" t="str">
        <f ca="1">$G$1&amp;"-6-7"&amp;"_StepOne"</f>
        <v>5-5-6-7_StepOne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5-5-4-2_StepOne</v>
      </c>
      <c r="B6" s="73" t="str">
        <f ca="1">$G$1&amp;"-4-1"&amp;"_StepOne"</f>
        <v>5-5-4-1_StepOne</v>
      </c>
      <c r="C6" s="84" t="str">
        <f ca="1">$G$1&amp;"-4-8"&amp;"_StepOne"</f>
        <v>5-5-4-8_StepOne</v>
      </c>
      <c r="D6" s="81" t="str">
        <f ca="1">$G$1&amp;"-5-2"&amp;"_StepOne"</f>
        <v>5-5-5-2_StepOne</v>
      </c>
      <c r="E6" s="78" t="str">
        <f ca="1">$G$1&amp;"-5-1"&amp;"_StepOne"</f>
        <v>5-5-5-1_StepOne</v>
      </c>
      <c r="F6" s="69" t="str">
        <f ca="1">$G$1&amp;"-5-8"&amp;"_StepOne"</f>
        <v>5-5-5-8_StepOne</v>
      </c>
      <c r="G6" s="88" t="str">
        <f ca="1">$G$1&amp;"-6-2"&amp;"_StepOne"</f>
        <v>5-5-6-2_StepOne</v>
      </c>
      <c r="H6" s="87" t="str">
        <f ca="1">$G$1&amp;"-6-1"&amp;"_StepOne"</f>
        <v>5-5-6-1_StepOne</v>
      </c>
      <c r="I6" s="89" t="str">
        <f ca="1">$G$1&amp;"-6-8"&amp;"_StepOne"</f>
        <v>5-5-6-8_StepOne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5-5-3-4_StepOne</v>
      </c>
      <c r="B8" s="82" t="str">
        <f ca="1">$G$1&amp;"-3-5"&amp;"_StepOne"</f>
        <v>5-5-3-5_StepOne</v>
      </c>
      <c r="C8" s="83" t="str">
        <f ca="1">$G$1&amp;"-3-6"&amp;"_StepOne"</f>
        <v>5-5-3-6_StepOne</v>
      </c>
      <c r="D8" s="71" t="str">
        <f ca="1">HYPERLINK("#B4",$G$1&amp;"-4"&amp;" down")</f>
        <v>5-5-4 down</v>
      </c>
      <c r="E8" s="72" t="str">
        <f ca="1">HYPERLINK("#E4",$G$1&amp;"-5"&amp;" down")</f>
        <v>5-5-5 down</v>
      </c>
      <c r="F8" s="58" t="str">
        <f ca="1">HYPERLINK("#H4",$G$1&amp;"-6"&amp;" down")</f>
        <v>5-5-6 down</v>
      </c>
      <c r="G8" s="77" t="str">
        <f ca="1">$G$1&amp;"-7-4"&amp;"_StepOne"</f>
        <v>5-5-7-4_StepOne</v>
      </c>
      <c r="H8" s="87" t="str">
        <f ca="1">$G$1&amp;"-7-5"&amp;"_StepOne"</f>
        <v>5-5-7-5_StepOne</v>
      </c>
      <c r="I8" s="67" t="str">
        <f ca="1">$G$1&amp;"-7-6"&amp;"_StepOne"</f>
        <v>5-5-7-6_StepOne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5-5-3-3_StepOne</v>
      </c>
      <c r="B10" s="57" t="str">
        <f ca="1">HYPERLINK("#D10",$G$1&amp;"-3 up")</f>
        <v>5-5-3 up</v>
      </c>
      <c r="C10" s="68" t="str">
        <f ca="1">$G$1&amp;"-3-7"&amp;"_StepOne"</f>
        <v>5-5-3-7_StepOne</v>
      </c>
      <c r="D10" s="70" t="str">
        <f ca="1">HYPERLINK("#B10",$G$1&amp;"-3"&amp;" down")</f>
        <v>5-5-3 down</v>
      </c>
      <c r="E10" s="96" t="str">
        <f ca="1">$G$1&amp;" up"</f>
        <v>5-5 up</v>
      </c>
      <c r="F10" s="59" t="str">
        <f ca="1">HYPERLINK("#H10",$G$1&amp;"-7"&amp;" down")</f>
        <v>5-5-7 down</v>
      </c>
      <c r="G10" s="90" t="str">
        <f ca="1">$G$1&amp;"-7-3"&amp;"_StepOne"</f>
        <v>5-5-7-3_StepOne</v>
      </c>
      <c r="H10" s="56" t="str">
        <f ca="1">HYPERLINK("#F10",$G$1&amp;"-7 up")</f>
        <v>5-5-7 up</v>
      </c>
      <c r="I10" s="68" t="str">
        <f ca="1">$G$1&amp;"-7-7"&amp;"_StepOne"</f>
        <v>5-5-7-7_StepOne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IF(目次!E3="","",目次!E3)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5-5-3-2_StepOne</v>
      </c>
      <c r="B12" s="79" t="str">
        <f ca="1">$G$1&amp;"-3-1"&amp;"_StepOne"</f>
        <v>5-5-3-1_StepOne</v>
      </c>
      <c r="C12" s="69" t="str">
        <f ca="1">$G$1&amp;"-3-8"&amp;"_StepOne"</f>
        <v>5-5-3-8_StepOne</v>
      </c>
      <c r="D12" s="70" t="str">
        <f ca="1">HYPERLINK("#B16",$G$1&amp;"-2"&amp;" down")</f>
        <v>5-5-2 down</v>
      </c>
      <c r="E12" s="55" t="str">
        <f ca="1">HYPERLINK("#E16",$G$1&amp;"-1"&amp;" down")</f>
        <v>5-5-1 down</v>
      </c>
      <c r="F12" s="59" t="str">
        <f ca="1">HYPERLINK("#H16",$G$1&amp;"-8"&amp;" down")</f>
        <v>5-5-8 down</v>
      </c>
      <c r="G12" s="77" t="str">
        <f ca="1">$G$1&amp;"-7-2"&amp;"_StepOne"</f>
        <v>5-5-7-2_StepOne</v>
      </c>
      <c r="H12" s="63" t="str">
        <f ca="1">$G$1&amp;"-7-1"&amp;"_StepOne"</f>
        <v>5-5-7-1_StepOne</v>
      </c>
      <c r="I12" s="69" t="str">
        <f ca="1">$G$1&amp;"-7-8"&amp;"_StepOne"</f>
        <v>5-5-7-8_StepOne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5-5-2-4_StepOne</v>
      </c>
      <c r="B14" s="63" t="str">
        <f ca="1">$G$1&amp;"-2-5"&amp;"_StepOne"</f>
        <v>5-5-2-5_StepOne</v>
      </c>
      <c r="C14" s="77" t="str">
        <f ca="1">$G$1&amp;"-2-6"&amp;"_StepOne"</f>
        <v>5-5-2-6_StepOne</v>
      </c>
      <c r="D14" s="62" t="str">
        <f ca="1">$G$1&amp;"-1-4"&amp;"_StepOne"</f>
        <v>5-5-1-4_StepOne</v>
      </c>
      <c r="E14" s="66" t="str">
        <f ca="1">$G$1&amp;"-1-5"&amp;"_StepOne"</f>
        <v>5-5-1-5_StepOne</v>
      </c>
      <c r="F14" s="67" t="str">
        <f ca="1">$G$1&amp;"-1-6"&amp;"_StepOne"</f>
        <v>5-5-1-6_StepOne</v>
      </c>
      <c r="G14" s="85" t="str">
        <f ca="1">$G$1&amp;"-8-4"&amp;"_StepOne"</f>
        <v>5-5-8-4_StepOne</v>
      </c>
      <c r="H14" s="82" t="str">
        <f ca="1">$G$1&amp;"-8-5"&amp;"_StepOne"</f>
        <v>5-5-8-5_StepOne</v>
      </c>
      <c r="I14" s="89" t="str">
        <f ca="1">$G$1&amp;"-8-6"&amp;"_StepOne"</f>
        <v>5-5-8-6_StepOne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5-5-2-3_StepOne</v>
      </c>
      <c r="B16" s="57" t="str">
        <f ca="1">HYPERLINK("#D12",$G$1&amp;"-2 up")</f>
        <v>5-5-2 up</v>
      </c>
      <c r="C16" s="77" t="str">
        <f ca="1">$G$1&amp;"-2-7"&amp;"_StepOne"</f>
        <v>5-5-2-7_StepOne</v>
      </c>
      <c r="D16" s="65" t="str">
        <f ca="1">$G$1&amp;"-1-3"&amp;"_StepOne"</f>
        <v>5-5-1-3_StepOne</v>
      </c>
      <c r="E16" s="56" t="str">
        <f ca="1">HYPERLINK("#E12",$G$1&amp;"-1"&amp;" up")</f>
        <v>5-5-1 up</v>
      </c>
      <c r="F16" s="68" t="str">
        <f ca="1">$G$1&amp;"-1-7"&amp;"_StepOne"</f>
        <v>5-5-1-7_StepOne</v>
      </c>
      <c r="G16" s="65" t="str">
        <f ca="1">$G$1&amp;"-8-3"&amp;"_StepOne"</f>
        <v>5-5-8-3_StepOne</v>
      </c>
      <c r="H16" s="57" t="str">
        <f ca="1">HYPERLINK("#F12",$G$1&amp;"-8 up")</f>
        <v>5-5-8 up</v>
      </c>
      <c r="I16" s="68" t="str">
        <f ca="1">$G$1&amp;"-8-7"&amp;"_StepOne"</f>
        <v>5-5-8-7_StepOne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5-5-2-2_StepOne</v>
      </c>
      <c r="B18" s="73" t="str">
        <f ca="1">$G$1&amp;"-2-1"&amp;"_StepOne"</f>
        <v>5-5-2-1_StepOne</v>
      </c>
      <c r="C18" s="78" t="str">
        <f ca="1">$G$1&amp;"-2-8"&amp;"_StepOne"</f>
        <v>5-5-2-8_StepOne</v>
      </c>
      <c r="D18" s="64" t="str">
        <f ca="1">$G$1&amp;"-1-2"&amp;"_StepOne"</f>
        <v>5-5-1-2_StepOne</v>
      </c>
      <c r="E18" s="63" t="str">
        <f ca="1">$G$1&amp;"-1-1"&amp;"_StepOne"</f>
        <v>5-5-1-1_StepOne</v>
      </c>
      <c r="F18" s="69" t="str">
        <f ca="1">$G$1&amp;"-1-8"&amp;"_StepOne"</f>
        <v>5-5-1-8_StepOne</v>
      </c>
      <c r="G18" s="80" t="str">
        <f ca="1">$G$1&amp;"-8-2"&amp;"_StepOne"</f>
        <v>5-5-8-2_StepOne</v>
      </c>
      <c r="H18" s="63" t="str">
        <f ca="1">$G$1&amp;"-8-1"&amp;"_StepOne"</f>
        <v>5-5-8-1_StepOne</v>
      </c>
      <c r="I18" s="69" t="str">
        <f ca="1">$G$1&amp;"-8-8"&amp;"_StepOne"</f>
        <v>5-5-8-8_StepOne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suJ1JOKBC8Z+gtIzDiYJYxN7cGeK+bipIkI42XMhISzZVd8QQ8XNaB8gbdVmzls/4/OJZJtleUPUSAhC+8G+6g==" saltValue="Id4eQlTbtGRIk11PbAqrSA==" spinCount="100000" sheet="1" formatCells="0" formatColumns="0" formatRows="0"/>
  <mergeCells count="2">
    <mergeCell ref="B1:C1"/>
    <mergeCell ref="D1:F1"/>
  </mergeCells>
  <phoneticPr fontId="1"/>
  <hyperlinks>
    <hyperlink ref="I1" location="目次!A1" display="目次!A1" xr:uid="{60BECE70-1B59-4B5C-B70A-B19175EF679E}"/>
    <hyperlink ref="E10" location="目次!E3" display="目次!E3" xr:uid="{14773B84-06C0-4D2E-B835-AF68B1DB7938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D28C3-8E71-402C-A58D-8028C81CADFA}">
  <sheetPr codeName="Sheet39">
    <tabColor theme="4" tint="0.79998168889431442"/>
  </sheetPr>
  <dimension ref="A1:AZ2562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375" style="2" customWidth="1"/>
    <col min="10" max="16384" width="3.625" style="1"/>
  </cols>
  <sheetData>
    <row r="1" spans="1:9" s="2" customFormat="1" ht="57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"5: "&amp;" "&amp;目次!E9</f>
        <v xml:space="preserve">5:  </v>
      </c>
      <c r="E1" s="173"/>
      <c r="F1" s="173"/>
      <c r="G1" s="160" t="str" cm="1">
        <f t="array" aca="1" ref="G1" ca="1">RIGHT(CELL("filename",A1),LEN(CELL("filename",A1))-FIND("]",CELL("filename",A1)))</f>
        <v>5-6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5-6-4-4_StepOne</v>
      </c>
      <c r="B2" s="66" t="str">
        <f ca="1">$G$1&amp;"-4-5"&amp;"_StepOne"</f>
        <v>5-6-4-5_StepOne</v>
      </c>
      <c r="C2" s="67" t="str">
        <f ca="1">$G$1&amp;"-4-6"&amp;"_StepOne"</f>
        <v>5-6-4-6_StepOne</v>
      </c>
      <c r="D2" s="85" t="str">
        <f ca="1">$G$1&amp;"-5-4"&amp;"_StepOne"</f>
        <v>5-6-5-4_StepOne</v>
      </c>
      <c r="E2" s="86" t="str">
        <f ca="1">$G$1&amp;"-5-5"&amp;"_StepOne"</f>
        <v>5-6-5-5_StepOne</v>
      </c>
      <c r="F2" s="67" t="str">
        <f ca="1">$G$1&amp;"-5-6"&amp;"_StepOne"</f>
        <v>5-6-5-6_StepOne</v>
      </c>
      <c r="G2" s="62" t="str">
        <f ca="1">$G$1&amp;"-6-4"&amp;"_StepOne"</f>
        <v>5-6-6-4_StepOne</v>
      </c>
      <c r="H2" s="66" t="str">
        <f ca="1">$G$1&amp;"-6-5"&amp;"_StepOne"</f>
        <v>5-6-6-5_StepOne</v>
      </c>
      <c r="I2" s="67" t="str">
        <f ca="1">$G$1&amp;"-6-6"&amp;"_StepOne"</f>
        <v>5-6-6-6_StepOne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5-6-4-3_StepOne</v>
      </c>
      <c r="B4" s="57" t="str">
        <f ca="1">HYPERLINK("#D8",$G$1&amp;"-4 up")</f>
        <v>5-6-4 up</v>
      </c>
      <c r="C4" s="68" t="str">
        <f ca="1">$G$1&amp;"-4-7"&amp;"_StepOne"</f>
        <v>5-6-4-7_StepOne</v>
      </c>
      <c r="D4" s="81" t="str">
        <f ca="1">$G$1&amp;"-5-3"&amp;"_StepOne"</f>
        <v>5-6-5-3_StepOne</v>
      </c>
      <c r="E4" s="56" t="str">
        <f ca="1">HYPERLINK("#E8",$G$1&amp;"-5 up")</f>
        <v>5-6-5 up</v>
      </c>
      <c r="F4" s="84" t="str">
        <f ca="1">$G$1&amp;"-5-7"&amp;"_StepOne"</f>
        <v>5-6-5-7_StepOne</v>
      </c>
      <c r="G4" s="81" t="str">
        <f ca="1">$G$1&amp;"-6-3"&amp;"_StepOne"</f>
        <v>5-6-6-3_StepOne</v>
      </c>
      <c r="H4" s="57" t="str">
        <f ca="1">HYPERLINK("#F8",$G$1&amp;"-6 up")</f>
        <v>5-6-6 up</v>
      </c>
      <c r="I4" s="68" t="str">
        <f ca="1">$G$1&amp;"-6-7"&amp;"_StepOne"</f>
        <v>5-6-6-7_StepOne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5-6-4-2_StepOne</v>
      </c>
      <c r="B6" s="73" t="str">
        <f ca="1">$G$1&amp;"-4-1"&amp;"_StepOne"</f>
        <v>5-6-4-1_StepOne</v>
      </c>
      <c r="C6" s="84" t="str">
        <f ca="1">$G$1&amp;"-4-8"&amp;"_StepOne"</f>
        <v>5-6-4-8_StepOne</v>
      </c>
      <c r="D6" s="81" t="str">
        <f ca="1">$G$1&amp;"-5-2"&amp;"_StepOne"</f>
        <v>5-6-5-2_StepOne</v>
      </c>
      <c r="E6" s="78" t="str">
        <f ca="1">$G$1&amp;"-5-1"&amp;"_StepOne"</f>
        <v>5-6-5-1_StepOne</v>
      </c>
      <c r="F6" s="69" t="str">
        <f ca="1">$G$1&amp;"-5-8"&amp;"_StepOne"</f>
        <v>5-6-5-8_StepOne</v>
      </c>
      <c r="G6" s="88" t="str">
        <f ca="1">$G$1&amp;"-6-2"&amp;"_StepOne"</f>
        <v>5-6-6-2_StepOne</v>
      </c>
      <c r="H6" s="87" t="str">
        <f ca="1">$G$1&amp;"-6-1"&amp;"_StepOne"</f>
        <v>5-6-6-1_StepOne</v>
      </c>
      <c r="I6" s="89" t="str">
        <f ca="1">$G$1&amp;"-6-8"&amp;"_StepOne"</f>
        <v>5-6-6-8_StepOne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5-6-3-4_StepOne</v>
      </c>
      <c r="B8" s="82" t="str">
        <f ca="1">$G$1&amp;"-3-5"&amp;"_StepOne"</f>
        <v>5-6-3-5_StepOne</v>
      </c>
      <c r="C8" s="83" t="str">
        <f ca="1">$G$1&amp;"-3-6"&amp;"_StepOne"</f>
        <v>5-6-3-6_StepOne</v>
      </c>
      <c r="D8" s="71" t="str">
        <f ca="1">HYPERLINK("#B4",$G$1&amp;"-4"&amp;" down")</f>
        <v>5-6-4 down</v>
      </c>
      <c r="E8" s="72" t="str">
        <f ca="1">HYPERLINK("#E4",$G$1&amp;"-5"&amp;" down")</f>
        <v>5-6-5 down</v>
      </c>
      <c r="F8" s="58" t="str">
        <f ca="1">HYPERLINK("#H4",$G$1&amp;"-6"&amp;" down")</f>
        <v>5-6-6 down</v>
      </c>
      <c r="G8" s="77" t="str">
        <f ca="1">$G$1&amp;"-7-4"&amp;"_StepOne"</f>
        <v>5-6-7-4_StepOne</v>
      </c>
      <c r="H8" s="87" t="str">
        <f ca="1">$G$1&amp;"-7-5"&amp;"_StepOne"</f>
        <v>5-6-7-5_StepOne</v>
      </c>
      <c r="I8" s="67" t="str">
        <f ca="1">$G$1&amp;"-7-6"&amp;"_StepOne"</f>
        <v>5-6-7-6_StepOne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5-6-3-3_StepOne</v>
      </c>
      <c r="B10" s="57" t="str">
        <f ca="1">HYPERLINK("#D10",$G$1&amp;"-3 up")</f>
        <v>5-6-3 up</v>
      </c>
      <c r="C10" s="68" t="str">
        <f ca="1">$G$1&amp;"-3-7"&amp;"_StepOne"</f>
        <v>5-6-3-7_StepOne</v>
      </c>
      <c r="D10" s="70" t="str">
        <f ca="1">HYPERLINK("#B10",$G$1&amp;"-3"&amp;" down")</f>
        <v>5-6-3 down</v>
      </c>
      <c r="E10" s="96" t="str">
        <f ca="1">$G$1&amp;" up"</f>
        <v>5-6 up</v>
      </c>
      <c r="F10" s="59" t="str">
        <f ca="1">HYPERLINK("#H10",$G$1&amp;"-7"&amp;" down")</f>
        <v>5-6-7 down</v>
      </c>
      <c r="G10" s="90" t="str">
        <f ca="1">$G$1&amp;"-7-3"&amp;"_StepOne"</f>
        <v>5-6-7-3_StepOne</v>
      </c>
      <c r="H10" s="56" t="str">
        <f ca="1">HYPERLINK("#F10",$G$1&amp;"-7 up")</f>
        <v>5-6-7 up</v>
      </c>
      <c r="I10" s="68" t="str">
        <f ca="1">$G$1&amp;"-7-7"&amp;"_StepOne"</f>
        <v>5-6-7-7_StepOne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IF(目次!F3="","",目次!F3)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5-6-3-2_StepOne</v>
      </c>
      <c r="B12" s="79" t="str">
        <f ca="1">$G$1&amp;"-3-1"&amp;"_StepOne"</f>
        <v>5-6-3-1_StepOne</v>
      </c>
      <c r="C12" s="69" t="str">
        <f ca="1">$G$1&amp;"-3-8"&amp;"_StepOne"</f>
        <v>5-6-3-8_StepOne</v>
      </c>
      <c r="D12" s="70" t="str">
        <f ca="1">HYPERLINK("#B16",$G$1&amp;"-2"&amp;" down")</f>
        <v>5-6-2 down</v>
      </c>
      <c r="E12" s="55" t="str">
        <f ca="1">HYPERLINK("#E16",$G$1&amp;"-1"&amp;" down")</f>
        <v>5-6-1 down</v>
      </c>
      <c r="F12" s="59" t="str">
        <f ca="1">HYPERLINK("#H16",$G$1&amp;"-8"&amp;" down")</f>
        <v>5-6-8 down</v>
      </c>
      <c r="G12" s="77" t="str">
        <f ca="1">$G$1&amp;"-7-2"&amp;"_StepOne"</f>
        <v>5-6-7-2_StepOne</v>
      </c>
      <c r="H12" s="63" t="str">
        <f ca="1">$G$1&amp;"-7-1"&amp;"_StepOne"</f>
        <v>5-6-7-1_StepOne</v>
      </c>
      <c r="I12" s="69" t="str">
        <f ca="1">$G$1&amp;"-7-8"&amp;"_StepOne"</f>
        <v>5-6-7-8_StepOne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5-6-2-4_StepOne</v>
      </c>
      <c r="B14" s="63" t="str">
        <f ca="1">$G$1&amp;"-2-5"&amp;"_StepOne"</f>
        <v>5-6-2-5_StepOne</v>
      </c>
      <c r="C14" s="77" t="str">
        <f ca="1">$G$1&amp;"-2-6"&amp;"_StepOne"</f>
        <v>5-6-2-6_StepOne</v>
      </c>
      <c r="D14" s="62" t="str">
        <f ca="1">$G$1&amp;"-1-4"&amp;"_StepOne"</f>
        <v>5-6-1-4_StepOne</v>
      </c>
      <c r="E14" s="66" t="str">
        <f ca="1">$G$1&amp;"-1-5"&amp;"_StepOne"</f>
        <v>5-6-1-5_StepOne</v>
      </c>
      <c r="F14" s="67" t="str">
        <f ca="1">$G$1&amp;"-1-6"&amp;"_StepOne"</f>
        <v>5-6-1-6_StepOne</v>
      </c>
      <c r="G14" s="85" t="str">
        <f ca="1">$G$1&amp;"-8-4"&amp;"_StepOne"</f>
        <v>5-6-8-4_StepOne</v>
      </c>
      <c r="H14" s="82" t="str">
        <f ca="1">$G$1&amp;"-8-5"&amp;"_StepOne"</f>
        <v>5-6-8-5_StepOne</v>
      </c>
      <c r="I14" s="89" t="str">
        <f ca="1">$G$1&amp;"-8-6"&amp;"_StepOne"</f>
        <v>5-6-8-6_StepOne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5-6-2-3_StepOne</v>
      </c>
      <c r="B16" s="57" t="str">
        <f ca="1">HYPERLINK("#D12",$G$1&amp;"-2 up")</f>
        <v>5-6-2 up</v>
      </c>
      <c r="C16" s="77" t="str">
        <f ca="1">$G$1&amp;"-2-7"&amp;"_StepOne"</f>
        <v>5-6-2-7_StepOne</v>
      </c>
      <c r="D16" s="65" t="str">
        <f ca="1">$G$1&amp;"-1-3"&amp;"_StepOne"</f>
        <v>5-6-1-3_StepOne</v>
      </c>
      <c r="E16" s="56" t="str">
        <f ca="1">HYPERLINK("#E12",$G$1&amp;"-1"&amp;" up")</f>
        <v>5-6-1 up</v>
      </c>
      <c r="F16" s="68" t="str">
        <f ca="1">$G$1&amp;"-1-7"&amp;"_StepOne"</f>
        <v>5-6-1-7_StepOne</v>
      </c>
      <c r="G16" s="65" t="str">
        <f ca="1">$G$1&amp;"-8-3"&amp;"_StepOne"</f>
        <v>5-6-8-3_StepOne</v>
      </c>
      <c r="H16" s="57" t="str">
        <f ca="1">HYPERLINK("#F12",$G$1&amp;"-8 up")</f>
        <v>5-6-8 up</v>
      </c>
      <c r="I16" s="68" t="str">
        <f ca="1">$G$1&amp;"-8-7"&amp;"_StepOne"</f>
        <v>5-6-8-7_StepOne</v>
      </c>
    </row>
    <row r="17" spans="1:52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52" s="2" customFormat="1" ht="19.5" thickTop="1" x14ac:dyDescent="0.4">
      <c r="A18" s="74" t="str">
        <f ca="1">$G$1&amp;"-2-2"&amp;"_StepOne"</f>
        <v>5-6-2-2_StepOne</v>
      </c>
      <c r="B18" s="73" t="str">
        <f ca="1">$G$1&amp;"-2-1"&amp;"_StepOne"</f>
        <v>5-6-2-1_StepOne</v>
      </c>
      <c r="C18" s="78" t="str">
        <f ca="1">$G$1&amp;"-2-8"&amp;"_StepOne"</f>
        <v>5-6-2-8_StepOne</v>
      </c>
      <c r="D18" s="64" t="str">
        <f ca="1">$G$1&amp;"-1-2"&amp;"_StepOne"</f>
        <v>5-6-1-2_StepOne</v>
      </c>
      <c r="E18" s="63" t="str">
        <f ca="1">$G$1&amp;"-1-1"&amp;"_StepOne"</f>
        <v>5-6-1-1_StepOne</v>
      </c>
      <c r="F18" s="69" t="str">
        <f ca="1">$G$1&amp;"-1-8"&amp;"_StepOne"</f>
        <v>5-6-1-8_StepOne</v>
      </c>
      <c r="G18" s="80" t="str">
        <f ca="1">$G$1&amp;"-8-2"&amp;"_StepOne"</f>
        <v>5-6-8-2_StepOne</v>
      </c>
      <c r="H18" s="63" t="str">
        <f ca="1">$G$1&amp;"-8-1"&amp;"_StepOne"</f>
        <v>5-6-8-1_StepOne</v>
      </c>
      <c r="I18" s="69" t="str">
        <f ca="1">$G$1&amp;"-8-8"&amp;"_StepOne"</f>
        <v>5-6-8-8_StepOne</v>
      </c>
    </row>
    <row r="19" spans="1:52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52" s="2" customFormat="1" ht="13.9" customHeight="1" x14ac:dyDescent="0.4"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</row>
    <row r="21" spans="1:52" s="2" customFormat="1" ht="13.9" customHeight="1" x14ac:dyDescent="0.4"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</row>
    <row r="22" spans="1:52" s="2" customFormat="1" ht="13.9" customHeight="1" x14ac:dyDescent="0.4"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</row>
    <row r="23" spans="1:52" s="2" customFormat="1" ht="13.9" customHeight="1" x14ac:dyDescent="0.4"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</row>
    <row r="24" spans="1:52" s="2" customFormat="1" ht="13.9" customHeight="1" x14ac:dyDescent="0.4"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</row>
    <row r="25" spans="1:52" s="2" customFormat="1" ht="13.9" customHeight="1" x14ac:dyDescent="0.4"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</row>
    <row r="26" spans="1:52" s="2" customFormat="1" ht="13.9" customHeight="1" x14ac:dyDescent="0.4"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</row>
    <row r="27" spans="1:52" s="2" customFormat="1" ht="13.9" customHeight="1" x14ac:dyDescent="0.4"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</row>
    <row r="28" spans="1:52" s="2" customFormat="1" ht="13.9" customHeight="1" x14ac:dyDescent="0.4"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</row>
    <row r="29" spans="1:52" s="2" customFormat="1" ht="13.9" customHeight="1" x14ac:dyDescent="0.4"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</row>
    <row r="30" spans="1:52" s="2" customFormat="1" ht="13.9" customHeight="1" x14ac:dyDescent="0.4"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</row>
    <row r="31" spans="1:52" s="2" customFormat="1" ht="13.9" customHeight="1" x14ac:dyDescent="0.4"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</row>
    <row r="32" spans="1:52" s="2" customFormat="1" ht="13.9" customHeight="1" x14ac:dyDescent="0.4"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</row>
    <row r="33" spans="10:52" s="2" customFormat="1" ht="13.9" customHeight="1" x14ac:dyDescent="0.4"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</row>
    <row r="34" spans="10:52" s="2" customFormat="1" ht="13.9" customHeight="1" x14ac:dyDescent="0.4"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</row>
    <row r="35" spans="10:52" s="2" customFormat="1" ht="13.9" customHeight="1" x14ac:dyDescent="0.4"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</row>
    <row r="36" spans="10:52" s="2" customFormat="1" ht="13.9" customHeight="1" x14ac:dyDescent="0.4"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</row>
    <row r="37" spans="10:52" s="2" customFormat="1" ht="13.9" customHeight="1" x14ac:dyDescent="0.4"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</row>
    <row r="38" spans="10:52" s="2" customFormat="1" ht="13.9" customHeight="1" x14ac:dyDescent="0.4">
      <c r="J38" s="23"/>
      <c r="K38" s="23"/>
      <c r="L38" s="23"/>
      <c r="M38" s="23"/>
      <c r="N38" s="23"/>
      <c r="O38" s="23"/>
      <c r="P38" s="24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</row>
    <row r="39" spans="10:52" s="2" customFormat="1" ht="13.9" customHeight="1" x14ac:dyDescent="0.4"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</row>
    <row r="40" spans="10:52" s="2" customFormat="1" ht="13.9" customHeight="1" x14ac:dyDescent="0.4"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</row>
    <row r="41" spans="10:52" s="2" customFormat="1" ht="13.9" customHeight="1" x14ac:dyDescent="0.4"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</row>
    <row r="42" spans="10:52" s="2" customFormat="1" ht="13.9" customHeight="1" x14ac:dyDescent="0.4"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</row>
    <row r="43" spans="10:52" s="2" customFormat="1" ht="13.9" customHeight="1" x14ac:dyDescent="0.4"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</row>
    <row r="44" spans="10:52" s="2" customFormat="1" ht="13.9" customHeight="1" x14ac:dyDescent="0.4"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</row>
    <row r="45" spans="10:52" s="2" customFormat="1" ht="13.9" customHeight="1" x14ac:dyDescent="0.4"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</row>
    <row r="46" spans="10:52" s="2" customFormat="1" ht="13.9" customHeight="1" x14ac:dyDescent="0.4"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</row>
    <row r="47" spans="10:52" s="2" customFormat="1" ht="13.9" customHeight="1" x14ac:dyDescent="0.4"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</row>
    <row r="48" spans="10:52" s="2" customFormat="1" ht="13.9" customHeight="1" x14ac:dyDescent="0.4"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</row>
    <row r="49" spans="10:52" s="2" customFormat="1" ht="13.9" customHeight="1" x14ac:dyDescent="0.4"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</row>
    <row r="50" spans="10:52" s="2" customFormat="1" ht="13.9" customHeight="1" x14ac:dyDescent="0.4"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</row>
    <row r="51" spans="10:52" s="2" customFormat="1" ht="13.9" customHeight="1" x14ac:dyDescent="0.4"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</row>
    <row r="52" spans="10:52" s="2" customFormat="1" ht="13.9" customHeight="1" x14ac:dyDescent="0.4"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</row>
    <row r="53" spans="10:52" s="2" customFormat="1" ht="13.9" customHeight="1" x14ac:dyDescent="0.4"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</row>
    <row r="54" spans="10:52" s="2" customFormat="1" ht="13.9" customHeight="1" x14ac:dyDescent="0.4"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</row>
    <row r="55" spans="10:52" s="2" customFormat="1" ht="13.9" customHeight="1" x14ac:dyDescent="0.4"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</row>
    <row r="56" spans="10:52" s="2" customFormat="1" ht="13.9" customHeight="1" x14ac:dyDescent="0.4"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</row>
    <row r="57" spans="10:52" s="2" customFormat="1" ht="13.9" customHeight="1" x14ac:dyDescent="0.4"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</row>
    <row r="58" spans="10:52" s="2" customFormat="1" ht="13.9" customHeight="1" x14ac:dyDescent="0.4"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</row>
    <row r="59" spans="10:52" s="2" customFormat="1" ht="13.9" customHeight="1" x14ac:dyDescent="0.4"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</row>
    <row r="60" spans="10:52" s="2" customFormat="1" ht="13.9" customHeight="1" x14ac:dyDescent="0.4"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</row>
    <row r="61" spans="10:52" s="2" customFormat="1" ht="13.9" customHeight="1" x14ac:dyDescent="0.4"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</row>
    <row r="62" spans="10:52" s="2" customFormat="1" ht="13.9" customHeight="1" x14ac:dyDescent="0.4"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</row>
    <row r="63" spans="10:52" s="2" customFormat="1" ht="13.9" customHeight="1" x14ac:dyDescent="0.4"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</row>
    <row r="64" spans="10:52" s="2" customFormat="1" ht="13.9" customHeight="1" x14ac:dyDescent="0.4"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</row>
    <row r="65" spans="10:52" s="2" customFormat="1" ht="13.9" customHeight="1" x14ac:dyDescent="0.4"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</row>
    <row r="66" spans="10:52" s="2" customFormat="1" ht="13.9" customHeight="1" x14ac:dyDescent="0.4"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</row>
    <row r="67" spans="10:52" s="2" customFormat="1" ht="13.9" customHeight="1" x14ac:dyDescent="0.4"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</row>
    <row r="68" spans="10:52" s="2" customFormat="1" ht="13.9" customHeight="1" x14ac:dyDescent="0.4"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</row>
    <row r="69" spans="10:52" s="2" customFormat="1" ht="13.9" customHeight="1" x14ac:dyDescent="0.4"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</row>
    <row r="70" spans="10:52" s="2" customFormat="1" ht="13.9" customHeight="1" x14ac:dyDescent="0.4"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</row>
    <row r="71" spans="10:52" s="2" customFormat="1" ht="13.9" customHeight="1" x14ac:dyDescent="0.4"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</row>
    <row r="72" spans="10:52" s="2" customFormat="1" ht="13.9" customHeight="1" x14ac:dyDescent="0.4"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</row>
    <row r="73" spans="10:52" s="2" customFormat="1" ht="13.9" customHeight="1" x14ac:dyDescent="0.4"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</row>
    <row r="74" spans="10:52" s="2" customFormat="1" ht="13.9" customHeight="1" x14ac:dyDescent="0.4"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</row>
    <row r="75" spans="10:52" s="2" customFormat="1" ht="13.9" customHeight="1" x14ac:dyDescent="0.4"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</row>
    <row r="76" spans="10:52" s="2" customFormat="1" ht="13.9" customHeight="1" x14ac:dyDescent="0.4"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</row>
    <row r="77" spans="10:52" s="2" customFormat="1" ht="13.9" customHeight="1" x14ac:dyDescent="0.4"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</row>
    <row r="78" spans="10:52" s="2" customFormat="1" ht="13.9" customHeight="1" x14ac:dyDescent="0.4"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</row>
    <row r="79" spans="10:52" s="2" customFormat="1" ht="13.9" customHeight="1" x14ac:dyDescent="0.4"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</row>
    <row r="80" spans="10:52" s="2" customFormat="1" ht="13.9" customHeight="1" x14ac:dyDescent="0.4"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</row>
    <row r="81" spans="10:52" s="2" customFormat="1" ht="13.9" customHeight="1" x14ac:dyDescent="0.4"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</row>
    <row r="82" spans="10:52" s="2" customFormat="1" ht="13.9" customHeight="1" x14ac:dyDescent="0.4"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</row>
    <row r="83" spans="10:52" s="2" customFormat="1" ht="13.9" customHeight="1" x14ac:dyDescent="0.4"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</row>
    <row r="84" spans="10:52" s="2" customFormat="1" ht="13.9" customHeight="1" x14ac:dyDescent="0.4"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</row>
    <row r="85" spans="10:52" s="2" customFormat="1" ht="13.9" customHeight="1" x14ac:dyDescent="0.4"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</row>
    <row r="86" spans="10:52" s="2" customFormat="1" ht="13.9" customHeight="1" x14ac:dyDescent="0.4"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</row>
    <row r="87" spans="10:52" s="2" customFormat="1" ht="13.9" customHeight="1" x14ac:dyDescent="0.4"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</row>
    <row r="88" spans="10:52" s="2" customFormat="1" ht="13.9" customHeight="1" x14ac:dyDescent="0.4"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</row>
    <row r="89" spans="10:52" s="2" customFormat="1" ht="13.9" customHeight="1" x14ac:dyDescent="0.4"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</row>
    <row r="90" spans="10:52" s="2" customFormat="1" ht="13.9" customHeight="1" x14ac:dyDescent="0.4"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</row>
    <row r="91" spans="10:52" s="2" customFormat="1" ht="13.9" customHeight="1" x14ac:dyDescent="0.4"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</row>
    <row r="92" spans="10:52" s="2" customFormat="1" ht="13.9" customHeight="1" x14ac:dyDescent="0.4"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</row>
    <row r="93" spans="10:52" s="2" customFormat="1" ht="13.9" customHeight="1" x14ac:dyDescent="0.4"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</row>
    <row r="94" spans="10:52" s="2" customFormat="1" ht="13.9" customHeight="1" x14ac:dyDescent="0.4"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</row>
    <row r="95" spans="10:52" s="2" customFormat="1" ht="13.9" customHeight="1" x14ac:dyDescent="0.4"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</row>
    <row r="96" spans="10:52" s="2" customFormat="1" ht="13.9" customHeight="1" x14ac:dyDescent="0.4"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</row>
    <row r="97" spans="10:52" s="2" customFormat="1" ht="13.9" customHeight="1" x14ac:dyDescent="0.4"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</row>
    <row r="98" spans="10:52" s="2" customFormat="1" ht="13.9" customHeight="1" x14ac:dyDescent="0.4"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</row>
    <row r="99" spans="10:52" s="2" customFormat="1" ht="13.9" customHeight="1" x14ac:dyDescent="0.4"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</row>
    <row r="100" spans="10:52" s="2" customFormat="1" ht="13.9" customHeight="1" x14ac:dyDescent="0.4"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</row>
    <row r="101" spans="10:52" s="2" customFormat="1" ht="13.9" customHeight="1" x14ac:dyDescent="0.4"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</row>
    <row r="102" spans="10:52" s="2" customFormat="1" ht="13.9" customHeight="1" x14ac:dyDescent="0.4"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</row>
    <row r="103" spans="10:52" s="2" customFormat="1" ht="13.9" customHeight="1" x14ac:dyDescent="0.4"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</row>
    <row r="104" spans="10:52" s="2" customFormat="1" ht="13.9" customHeight="1" x14ac:dyDescent="0.4"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</row>
    <row r="105" spans="10:52" s="2" customFormat="1" ht="13.9" customHeight="1" x14ac:dyDescent="0.4"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</row>
    <row r="106" spans="10:52" s="2" customFormat="1" ht="13.9" customHeight="1" x14ac:dyDescent="0.4"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</row>
    <row r="107" spans="10:52" s="2" customFormat="1" ht="13.9" customHeight="1" x14ac:dyDescent="0.4"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</row>
    <row r="108" spans="10:52" s="2" customFormat="1" ht="13.9" customHeight="1" x14ac:dyDescent="0.4"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</row>
    <row r="109" spans="10:52" s="2" customFormat="1" ht="13.9" customHeight="1" x14ac:dyDescent="0.4"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</row>
    <row r="110" spans="10:52" s="2" customFormat="1" ht="13.9" customHeight="1" x14ac:dyDescent="0.4"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</row>
    <row r="111" spans="10:52" s="2" customFormat="1" ht="13.9" customHeight="1" x14ac:dyDescent="0.4"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</row>
    <row r="112" spans="10:52" s="2" customFormat="1" ht="13.9" customHeight="1" x14ac:dyDescent="0.4"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</row>
    <row r="113" spans="10:52" s="2" customFormat="1" ht="13.9" customHeight="1" x14ac:dyDescent="0.4"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</row>
    <row r="114" spans="10:52" s="2" customFormat="1" ht="13.9" customHeight="1" x14ac:dyDescent="0.4"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</row>
    <row r="115" spans="10:52" s="2" customFormat="1" ht="13.9" customHeight="1" x14ac:dyDescent="0.4"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</row>
    <row r="116" spans="10:52" s="2" customFormat="1" ht="13.9" customHeight="1" x14ac:dyDescent="0.4"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</row>
    <row r="117" spans="10:52" s="2" customFormat="1" ht="13.9" customHeight="1" x14ac:dyDescent="0.4"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</row>
    <row r="118" spans="10:52" s="2" customFormat="1" ht="13.9" customHeight="1" x14ac:dyDescent="0.4"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</row>
    <row r="119" spans="10:52" s="2" customFormat="1" ht="13.9" customHeight="1" x14ac:dyDescent="0.4"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</row>
    <row r="120" spans="10:52" s="2" customFormat="1" ht="13.9" customHeight="1" x14ac:dyDescent="0.4"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</row>
    <row r="121" spans="10:52" s="2" customFormat="1" ht="13.9" customHeight="1" x14ac:dyDescent="0.4"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</row>
    <row r="122" spans="10:52" s="2" customFormat="1" ht="13.9" customHeight="1" x14ac:dyDescent="0.4"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</row>
    <row r="123" spans="10:52" s="2" customFormat="1" ht="13.9" customHeight="1" x14ac:dyDescent="0.4"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</row>
    <row r="124" spans="10:52" s="2" customFormat="1" ht="13.9" customHeight="1" x14ac:dyDescent="0.4"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</row>
    <row r="125" spans="10:52" s="2" customFormat="1" ht="13.9" customHeight="1" x14ac:dyDescent="0.4"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</row>
    <row r="126" spans="10:52" s="2" customFormat="1" ht="13.9" customHeight="1" x14ac:dyDescent="0.4"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</row>
    <row r="127" spans="10:52" s="2" customFormat="1" ht="13.9" customHeight="1" x14ac:dyDescent="0.4"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</row>
    <row r="128" spans="10:52" s="2" customFormat="1" ht="13.9" customHeight="1" x14ac:dyDescent="0.4"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</row>
    <row r="129" spans="10:52" s="2" customFormat="1" ht="13.9" customHeight="1" x14ac:dyDescent="0.4"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</row>
    <row r="130" spans="10:52" s="2" customFormat="1" ht="13.9" customHeight="1" x14ac:dyDescent="0.4"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</row>
    <row r="131" spans="10:52" s="2" customFormat="1" ht="13.9" customHeight="1" x14ac:dyDescent="0.4"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</row>
    <row r="132" spans="10:52" s="2" customFormat="1" ht="13.9" customHeight="1" x14ac:dyDescent="0.4"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</row>
    <row r="133" spans="10:52" s="2" customFormat="1" ht="13.9" customHeight="1" x14ac:dyDescent="0.4"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</row>
    <row r="134" spans="10:52" s="2" customFormat="1" ht="13.9" customHeight="1" x14ac:dyDescent="0.4"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</row>
    <row r="135" spans="10:52" s="2" customFormat="1" ht="13.9" customHeight="1" x14ac:dyDescent="0.4"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</row>
    <row r="136" spans="10:52" s="2" customFormat="1" ht="13.9" customHeight="1" x14ac:dyDescent="0.4"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</row>
    <row r="137" spans="10:52" s="2" customFormat="1" ht="13.9" customHeight="1" x14ac:dyDescent="0.4"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</row>
    <row r="138" spans="10:52" s="2" customFormat="1" ht="13.9" customHeight="1" x14ac:dyDescent="0.4"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</row>
    <row r="139" spans="10:52" s="2" customFormat="1" ht="13.9" customHeight="1" x14ac:dyDescent="0.4"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</row>
    <row r="140" spans="10:52" s="2" customFormat="1" ht="13.9" customHeight="1" x14ac:dyDescent="0.4"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</row>
    <row r="141" spans="10:52" s="2" customFormat="1" ht="13.9" customHeight="1" x14ac:dyDescent="0.4"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</row>
    <row r="142" spans="10:52" s="2" customFormat="1" ht="13.9" customHeight="1" x14ac:dyDescent="0.4"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</row>
    <row r="143" spans="10:52" s="2" customFormat="1" ht="13.9" customHeight="1" x14ac:dyDescent="0.4"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</row>
    <row r="144" spans="10:52" s="2" customFormat="1" ht="13.9" customHeight="1" x14ac:dyDescent="0.4"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</row>
    <row r="145" spans="10:52" s="2" customFormat="1" ht="13.9" customHeight="1" x14ac:dyDescent="0.4"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</row>
    <row r="146" spans="10:52" s="2" customFormat="1" ht="13.9" customHeight="1" x14ac:dyDescent="0.4"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</row>
    <row r="147" spans="10:52" s="2" customFormat="1" ht="13.9" customHeight="1" x14ac:dyDescent="0.4"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</row>
    <row r="148" spans="10:52" s="2" customFormat="1" ht="13.9" customHeight="1" x14ac:dyDescent="0.4"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</row>
    <row r="149" spans="10:52" s="2" customFormat="1" ht="13.9" customHeight="1" x14ac:dyDescent="0.4"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</row>
    <row r="150" spans="10:52" s="2" customFormat="1" ht="13.9" customHeight="1" x14ac:dyDescent="0.4"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</row>
    <row r="151" spans="10:52" s="2" customFormat="1" ht="13.9" customHeight="1" x14ac:dyDescent="0.4"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</row>
    <row r="152" spans="10:52" s="2" customFormat="1" ht="13.9" customHeight="1" x14ac:dyDescent="0.4"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</row>
    <row r="153" spans="10:52" s="2" customFormat="1" ht="13.9" customHeight="1" x14ac:dyDescent="0.4"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</row>
    <row r="154" spans="10:52" s="2" customFormat="1" ht="13.9" customHeight="1" x14ac:dyDescent="0.4"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</row>
    <row r="155" spans="10:52" s="2" customFormat="1" ht="13.9" customHeight="1" x14ac:dyDescent="0.4"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</row>
    <row r="156" spans="10:52" s="2" customFormat="1" ht="13.9" customHeight="1" x14ac:dyDescent="0.4"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</row>
    <row r="157" spans="10:52" s="2" customFormat="1" ht="13.9" customHeight="1" x14ac:dyDescent="0.4"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</row>
    <row r="158" spans="10:52" s="2" customFormat="1" ht="13.9" customHeight="1" x14ac:dyDescent="0.4"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</row>
    <row r="159" spans="10:52" s="2" customFormat="1" ht="13.9" customHeight="1" x14ac:dyDescent="0.4"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</row>
    <row r="160" spans="10:52" s="2" customFormat="1" ht="13.9" customHeight="1" x14ac:dyDescent="0.4"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</row>
    <row r="161" spans="10:52" s="2" customFormat="1" ht="13.9" customHeight="1" x14ac:dyDescent="0.4"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</row>
    <row r="162" spans="10:52" s="2" customFormat="1" ht="13.9" customHeight="1" x14ac:dyDescent="0.4"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</row>
    <row r="163" spans="10:52" s="2" customFormat="1" ht="13.9" customHeight="1" x14ac:dyDescent="0.4"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</row>
    <row r="164" spans="10:52" s="2" customFormat="1" ht="13.9" customHeight="1" x14ac:dyDescent="0.4"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</row>
    <row r="165" spans="10:52" s="2" customFormat="1" ht="13.9" customHeight="1" x14ac:dyDescent="0.4"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</row>
    <row r="166" spans="10:52" s="2" customFormat="1" ht="13.9" customHeight="1" x14ac:dyDescent="0.4"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</row>
    <row r="167" spans="10:52" s="2" customFormat="1" ht="13.9" customHeight="1" x14ac:dyDescent="0.4"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</row>
    <row r="168" spans="10:52" s="2" customFormat="1" ht="13.9" customHeight="1" x14ac:dyDescent="0.4"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</row>
    <row r="169" spans="10:52" s="2" customFormat="1" ht="13.9" customHeight="1" x14ac:dyDescent="0.4"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</row>
    <row r="170" spans="10:52" s="2" customFormat="1" ht="13.9" customHeight="1" x14ac:dyDescent="0.4"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</row>
    <row r="171" spans="10:52" s="2" customFormat="1" ht="13.9" customHeight="1" x14ac:dyDescent="0.4"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</row>
    <row r="172" spans="10:52" s="2" customFormat="1" ht="13.9" customHeight="1" x14ac:dyDescent="0.4"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</row>
    <row r="173" spans="10:52" s="2" customFormat="1" ht="13.9" customHeight="1" x14ac:dyDescent="0.4"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</row>
    <row r="174" spans="10:52" s="2" customFormat="1" ht="13.9" customHeight="1" x14ac:dyDescent="0.4"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</row>
    <row r="175" spans="10:52" s="2" customFormat="1" ht="13.9" customHeight="1" x14ac:dyDescent="0.4"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</row>
    <row r="176" spans="10:52" s="2" customFormat="1" ht="13.9" customHeight="1" x14ac:dyDescent="0.4"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</row>
    <row r="177" spans="10:52" s="2" customFormat="1" ht="13.9" customHeight="1" x14ac:dyDescent="0.4"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</row>
    <row r="178" spans="10:52" s="2" customFormat="1" ht="13.9" customHeight="1" x14ac:dyDescent="0.4"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</row>
    <row r="179" spans="10:52" s="2" customFormat="1" ht="13.9" customHeight="1" x14ac:dyDescent="0.4"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</row>
    <row r="180" spans="10:52" s="2" customFormat="1" ht="13.9" customHeight="1" x14ac:dyDescent="0.4"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</row>
    <row r="181" spans="10:52" s="2" customFormat="1" ht="13.9" customHeight="1" x14ac:dyDescent="0.4"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</row>
    <row r="182" spans="10:52" s="2" customFormat="1" ht="13.9" customHeight="1" x14ac:dyDescent="0.4"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</row>
    <row r="183" spans="10:52" s="2" customFormat="1" ht="13.9" customHeight="1" x14ac:dyDescent="0.4"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</row>
    <row r="184" spans="10:52" s="2" customFormat="1" ht="13.9" customHeight="1" x14ac:dyDescent="0.4"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</row>
    <row r="185" spans="10:52" s="2" customFormat="1" ht="13.9" customHeight="1" x14ac:dyDescent="0.4"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</row>
    <row r="186" spans="10:52" s="2" customFormat="1" ht="13.9" customHeight="1" x14ac:dyDescent="0.4"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</row>
    <row r="187" spans="10:52" s="2" customFormat="1" ht="13.9" customHeight="1" x14ac:dyDescent="0.4"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</row>
    <row r="188" spans="10:52" s="2" customFormat="1" ht="13.9" customHeight="1" x14ac:dyDescent="0.4"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</row>
    <row r="189" spans="10:52" s="2" customFormat="1" ht="13.9" customHeight="1" x14ac:dyDescent="0.4"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</row>
    <row r="190" spans="10:52" s="2" customFormat="1" ht="13.9" customHeight="1" x14ac:dyDescent="0.4"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</row>
    <row r="191" spans="10:52" s="2" customFormat="1" ht="13.9" customHeight="1" x14ac:dyDescent="0.4"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</row>
    <row r="192" spans="10:52" s="2" customFormat="1" ht="13.9" customHeight="1" x14ac:dyDescent="0.4"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</row>
    <row r="193" spans="10:52" s="2" customFormat="1" ht="13.9" customHeight="1" x14ac:dyDescent="0.4"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</row>
    <row r="194" spans="10:52" s="2" customFormat="1" ht="13.9" customHeight="1" x14ac:dyDescent="0.4"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</row>
    <row r="195" spans="10:52" s="2" customFormat="1" ht="13.9" customHeight="1" x14ac:dyDescent="0.4"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</row>
    <row r="196" spans="10:52" s="2" customFormat="1" ht="13.9" customHeight="1" x14ac:dyDescent="0.4"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</row>
    <row r="197" spans="10:52" s="2" customFormat="1" ht="13.9" customHeight="1" x14ac:dyDescent="0.4"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</row>
    <row r="198" spans="10:52" s="2" customFormat="1" ht="13.9" customHeight="1" x14ac:dyDescent="0.4"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</row>
    <row r="199" spans="10:52" s="2" customFormat="1" ht="13.9" customHeight="1" x14ac:dyDescent="0.4"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</row>
    <row r="200" spans="10:52" s="2" customFormat="1" ht="13.9" customHeight="1" x14ac:dyDescent="0.4"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</row>
    <row r="201" spans="10:52" s="2" customFormat="1" ht="13.9" customHeight="1" x14ac:dyDescent="0.4"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</row>
    <row r="202" spans="10:52" s="2" customFormat="1" ht="13.9" customHeight="1" x14ac:dyDescent="0.4"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</row>
    <row r="203" spans="10:52" s="2" customFormat="1" ht="13.9" customHeight="1" x14ac:dyDescent="0.4"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</row>
    <row r="204" spans="10:52" s="2" customFormat="1" ht="13.9" customHeight="1" x14ac:dyDescent="0.4"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</row>
    <row r="205" spans="10:52" s="2" customFormat="1" ht="13.9" customHeight="1" x14ac:dyDescent="0.4"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</row>
    <row r="206" spans="10:52" s="2" customFormat="1" ht="13.9" customHeight="1" x14ac:dyDescent="0.4"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</row>
    <row r="207" spans="10:52" s="2" customFormat="1" ht="13.9" customHeight="1" x14ac:dyDescent="0.4"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</row>
    <row r="208" spans="10:52" s="2" customFormat="1" ht="13.9" customHeight="1" x14ac:dyDescent="0.4"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</row>
    <row r="209" spans="10:52" s="2" customFormat="1" ht="13.9" customHeight="1" x14ac:dyDescent="0.4"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</row>
    <row r="210" spans="10:52" s="2" customFormat="1" ht="13.9" customHeight="1" x14ac:dyDescent="0.4"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</row>
    <row r="211" spans="10:52" s="2" customFormat="1" ht="13.9" customHeight="1" x14ac:dyDescent="0.4"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</row>
    <row r="212" spans="10:52" s="2" customFormat="1" ht="13.9" customHeight="1" x14ac:dyDescent="0.4"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</row>
    <row r="213" spans="10:52" s="2" customFormat="1" ht="13.9" customHeight="1" x14ac:dyDescent="0.4"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</row>
    <row r="214" spans="10:52" s="2" customFormat="1" ht="13.9" customHeight="1" x14ac:dyDescent="0.4"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</row>
    <row r="215" spans="10:52" s="2" customFormat="1" ht="13.9" customHeight="1" x14ac:dyDescent="0.4"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</row>
    <row r="216" spans="10:52" s="2" customFormat="1" ht="13.9" customHeight="1" x14ac:dyDescent="0.4"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</row>
    <row r="217" spans="10:52" s="2" customFormat="1" ht="13.9" customHeight="1" x14ac:dyDescent="0.4"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</row>
    <row r="218" spans="10:52" s="2" customFormat="1" ht="13.9" customHeight="1" x14ac:dyDescent="0.4"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</row>
    <row r="219" spans="10:52" s="2" customFormat="1" ht="13.9" customHeight="1" x14ac:dyDescent="0.4"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</row>
    <row r="220" spans="10:52" s="2" customFormat="1" ht="13.9" customHeight="1" x14ac:dyDescent="0.4"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</row>
    <row r="221" spans="10:52" s="2" customFormat="1" ht="13.9" customHeight="1" x14ac:dyDescent="0.4"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</row>
    <row r="222" spans="10:52" s="2" customFormat="1" ht="13.9" customHeight="1" x14ac:dyDescent="0.4"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</row>
    <row r="223" spans="10:52" s="2" customFormat="1" ht="13.9" customHeight="1" x14ac:dyDescent="0.4"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</row>
    <row r="224" spans="10:52" s="2" customFormat="1" ht="13.9" customHeight="1" x14ac:dyDescent="0.4"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</row>
    <row r="225" spans="1:52" s="2" customFormat="1" ht="13.9" customHeight="1" x14ac:dyDescent="0.4"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</row>
    <row r="226" spans="1:52" s="2" customFormat="1" ht="13.9" customHeight="1" x14ac:dyDescent="0.4"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</row>
    <row r="227" spans="1:52" s="2" customFormat="1" ht="13.9" customHeight="1" x14ac:dyDescent="0.4"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</row>
    <row r="228" spans="1:52" s="2" customFormat="1" ht="13.9" customHeight="1" x14ac:dyDescent="0.4"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</row>
    <row r="229" spans="1:52" s="61" customFormat="1" ht="13.9" customHeight="1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</row>
    <row r="230" spans="1:52" s="2" customFormat="1" ht="13.9" customHeight="1" x14ac:dyDescent="0.4"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</row>
    <row r="231" spans="1:52" s="2" customFormat="1" ht="13.9" customHeight="1" x14ac:dyDescent="0.4"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</row>
    <row r="232" spans="1:52" s="2" customFormat="1" ht="13.9" customHeight="1" x14ac:dyDescent="0.4"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</row>
    <row r="233" spans="1:52" s="2" customFormat="1" ht="13.9" customHeight="1" x14ac:dyDescent="0.4"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</row>
    <row r="234" spans="1:52" s="2" customFormat="1" ht="13.9" customHeight="1" x14ac:dyDescent="0.4"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</row>
    <row r="235" spans="1:52" s="2" customFormat="1" ht="13.9" customHeight="1" x14ac:dyDescent="0.4"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</row>
    <row r="236" spans="1:52" s="2" customFormat="1" ht="13.9" customHeight="1" x14ac:dyDescent="0.4"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</row>
    <row r="237" spans="1:52" s="2" customFormat="1" ht="13.9" customHeight="1" x14ac:dyDescent="0.4"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</row>
    <row r="238" spans="1:52" s="2" customFormat="1" ht="13.9" customHeight="1" x14ac:dyDescent="0.4"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</row>
    <row r="239" spans="1:52" s="2" customFormat="1" ht="13.9" customHeight="1" x14ac:dyDescent="0.4"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</row>
    <row r="240" spans="1:52" s="2" customFormat="1" ht="13.9" customHeight="1" x14ac:dyDescent="0.4"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</row>
    <row r="241" spans="10:52" s="2" customFormat="1" ht="13.9" customHeight="1" x14ac:dyDescent="0.4"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</row>
    <row r="242" spans="10:52" s="2" customFormat="1" ht="13.9" customHeight="1" x14ac:dyDescent="0.4"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</row>
    <row r="243" spans="10:52" s="2" customFormat="1" ht="13.9" customHeight="1" x14ac:dyDescent="0.4"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</row>
    <row r="244" spans="10:52" s="2" customFormat="1" ht="13.9" customHeight="1" x14ac:dyDescent="0.4"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</row>
    <row r="245" spans="10:52" s="2" customFormat="1" ht="13.9" customHeight="1" x14ac:dyDescent="0.4"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</row>
    <row r="246" spans="10:52" s="2" customFormat="1" ht="13.9" customHeight="1" x14ac:dyDescent="0.4"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</row>
    <row r="247" spans="10:52" s="2" customFormat="1" ht="13.9" customHeight="1" x14ac:dyDescent="0.4"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</row>
    <row r="248" spans="10:52" s="2" customFormat="1" ht="13.9" customHeight="1" x14ac:dyDescent="0.4"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</row>
    <row r="249" spans="10:52" s="2" customFormat="1" ht="13.9" customHeight="1" x14ac:dyDescent="0.4"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</row>
    <row r="250" spans="10:52" s="2" customFormat="1" ht="13.9" customHeight="1" x14ac:dyDescent="0.4"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</row>
    <row r="251" spans="10:52" s="2" customFormat="1" ht="13.9" customHeight="1" x14ac:dyDescent="0.4"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</row>
    <row r="252" spans="10:52" s="2" customFormat="1" ht="13.9" customHeight="1" x14ac:dyDescent="0.4"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</row>
    <row r="253" spans="10:52" s="2" customFormat="1" ht="13.9" customHeight="1" x14ac:dyDescent="0.4"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</row>
    <row r="254" spans="10:52" s="2" customFormat="1" ht="13.9" customHeight="1" x14ac:dyDescent="0.4"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</row>
    <row r="255" spans="10:52" s="2" customFormat="1" ht="13.9" customHeight="1" x14ac:dyDescent="0.4"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</row>
    <row r="256" spans="10:52" s="2" customFormat="1" ht="13.9" customHeight="1" x14ac:dyDescent="0.4"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</row>
    <row r="257" spans="10:52" s="2" customFormat="1" ht="13.9" customHeight="1" x14ac:dyDescent="0.4"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</row>
    <row r="258" spans="10:52" s="2" customFormat="1" ht="13.9" customHeight="1" x14ac:dyDescent="0.4"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</row>
    <row r="259" spans="10:52" s="2" customFormat="1" ht="13.9" customHeight="1" x14ac:dyDescent="0.4"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</row>
    <row r="260" spans="10:52" s="2" customFormat="1" ht="13.9" customHeight="1" x14ac:dyDescent="0.4"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</row>
    <row r="261" spans="10:52" s="2" customFormat="1" ht="13.9" customHeight="1" x14ac:dyDescent="0.4"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</row>
    <row r="262" spans="10:52" s="2" customFormat="1" ht="13.9" customHeight="1" x14ac:dyDescent="0.4"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</row>
    <row r="263" spans="10:52" s="2" customFormat="1" ht="13.9" customHeight="1" x14ac:dyDescent="0.4"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</row>
    <row r="264" spans="10:52" s="2" customFormat="1" ht="13.9" customHeight="1" x14ac:dyDescent="0.4"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</row>
    <row r="265" spans="10:52" s="2" customFormat="1" ht="13.9" customHeight="1" x14ac:dyDescent="0.4"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</row>
    <row r="266" spans="10:52" s="2" customFormat="1" ht="13.9" customHeight="1" x14ac:dyDescent="0.4"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</row>
    <row r="267" spans="10:52" s="2" customFormat="1" ht="13.9" customHeight="1" x14ac:dyDescent="0.4"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</row>
    <row r="268" spans="10:52" s="2" customFormat="1" ht="13.9" customHeight="1" x14ac:dyDescent="0.4"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</row>
    <row r="269" spans="10:52" s="2" customFormat="1" ht="13.9" customHeight="1" x14ac:dyDescent="0.4"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</row>
    <row r="270" spans="10:52" s="2" customFormat="1" ht="13.9" customHeight="1" x14ac:dyDescent="0.4"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</row>
    <row r="271" spans="10:52" s="2" customFormat="1" ht="13.9" customHeight="1" x14ac:dyDescent="0.4"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</row>
    <row r="272" spans="10:52" s="2" customFormat="1" ht="13.9" customHeight="1" x14ac:dyDescent="0.4"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</row>
    <row r="273" spans="10:52" s="2" customFormat="1" ht="13.9" customHeight="1" x14ac:dyDescent="0.4"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</row>
    <row r="274" spans="10:52" s="2" customFormat="1" ht="13.9" customHeight="1" x14ac:dyDescent="0.4"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</row>
    <row r="275" spans="10:52" s="2" customFormat="1" ht="13.9" customHeight="1" x14ac:dyDescent="0.4"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</row>
    <row r="276" spans="10:52" s="2" customFormat="1" ht="13.9" customHeight="1" x14ac:dyDescent="0.4"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</row>
    <row r="277" spans="10:52" s="2" customFormat="1" ht="13.9" customHeight="1" x14ac:dyDescent="0.4"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</row>
    <row r="278" spans="10:52" s="2" customFormat="1" ht="13.9" customHeight="1" x14ac:dyDescent="0.4"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</row>
    <row r="279" spans="10:52" s="2" customFormat="1" ht="13.9" customHeight="1" x14ac:dyDescent="0.4"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</row>
    <row r="280" spans="10:52" s="2" customFormat="1" ht="13.9" customHeight="1" x14ac:dyDescent="0.4"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</row>
    <row r="281" spans="10:52" s="2" customFormat="1" ht="13.9" customHeight="1" x14ac:dyDescent="0.4"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</row>
    <row r="282" spans="10:52" s="2" customFormat="1" ht="13.9" customHeight="1" x14ac:dyDescent="0.4"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</row>
    <row r="283" spans="10:52" s="2" customFormat="1" ht="13.9" customHeight="1" x14ac:dyDescent="0.4"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</row>
    <row r="284" spans="10:52" s="2" customFormat="1" ht="13.9" customHeight="1" x14ac:dyDescent="0.4"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</row>
    <row r="285" spans="10:52" s="2" customFormat="1" ht="13.9" customHeight="1" x14ac:dyDescent="0.4"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</row>
    <row r="286" spans="10:52" s="2" customFormat="1" ht="13.9" customHeight="1" x14ac:dyDescent="0.4"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</row>
    <row r="287" spans="10:52" s="2" customFormat="1" ht="13.9" customHeight="1" x14ac:dyDescent="0.4"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</row>
    <row r="288" spans="10:52" s="2" customFormat="1" ht="13.9" customHeight="1" x14ac:dyDescent="0.4"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</row>
    <row r="289" spans="10:52" s="2" customFormat="1" ht="13.9" customHeight="1" x14ac:dyDescent="0.4"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</row>
    <row r="290" spans="10:52" s="2" customFormat="1" ht="13.9" customHeight="1" x14ac:dyDescent="0.4"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</row>
    <row r="291" spans="10:52" s="2" customFormat="1" ht="13.9" customHeight="1" x14ac:dyDescent="0.4"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</row>
    <row r="292" spans="10:52" s="2" customFormat="1" ht="13.9" customHeight="1" x14ac:dyDescent="0.4"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</row>
    <row r="293" spans="10:52" s="2" customFormat="1" ht="13.9" customHeight="1" x14ac:dyDescent="0.4"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</row>
    <row r="294" spans="10:52" s="2" customFormat="1" ht="13.9" customHeight="1" x14ac:dyDescent="0.4"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</row>
    <row r="295" spans="10:52" s="2" customFormat="1" ht="13.9" customHeight="1" x14ac:dyDescent="0.4"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</row>
    <row r="296" spans="10:52" s="2" customFormat="1" ht="13.9" customHeight="1" x14ac:dyDescent="0.4"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</row>
    <row r="297" spans="10:52" s="2" customFormat="1" ht="13.9" customHeight="1" x14ac:dyDescent="0.4"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</row>
    <row r="298" spans="10:52" s="2" customFormat="1" ht="13.9" customHeight="1" x14ac:dyDescent="0.4"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</row>
    <row r="299" spans="10:52" s="2" customFormat="1" ht="13.9" customHeight="1" x14ac:dyDescent="0.4"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</row>
    <row r="300" spans="10:52" s="2" customFormat="1" ht="13.9" customHeight="1" x14ac:dyDescent="0.4"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</row>
    <row r="301" spans="10:52" s="2" customFormat="1" ht="13.9" customHeight="1" x14ac:dyDescent="0.4"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</row>
    <row r="302" spans="10:52" s="2" customFormat="1" ht="13.9" customHeight="1" x14ac:dyDescent="0.4"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</row>
    <row r="303" spans="10:52" s="2" customFormat="1" ht="13.9" customHeight="1" x14ac:dyDescent="0.4"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</row>
    <row r="304" spans="10:52" s="2" customFormat="1" ht="13.9" customHeight="1" x14ac:dyDescent="0.4"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</row>
    <row r="305" spans="10:52" s="2" customFormat="1" ht="13.9" customHeight="1" x14ac:dyDescent="0.4"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</row>
    <row r="306" spans="10:52" s="2" customFormat="1" ht="13.9" customHeight="1" x14ac:dyDescent="0.4"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</row>
    <row r="307" spans="10:52" s="2" customFormat="1" ht="13.9" customHeight="1" x14ac:dyDescent="0.4"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</row>
    <row r="308" spans="10:52" s="2" customFormat="1" ht="13.9" customHeight="1" x14ac:dyDescent="0.4"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</row>
    <row r="309" spans="10:52" s="2" customFormat="1" ht="13.9" customHeight="1" x14ac:dyDescent="0.4"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</row>
    <row r="310" spans="10:52" s="2" customFormat="1" ht="13.9" customHeight="1" x14ac:dyDescent="0.4"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</row>
    <row r="311" spans="10:52" s="2" customFormat="1" ht="13.9" customHeight="1" x14ac:dyDescent="0.4"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</row>
    <row r="312" spans="10:52" s="2" customFormat="1" ht="13.9" customHeight="1" x14ac:dyDescent="0.4"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</row>
    <row r="313" spans="10:52" s="2" customFormat="1" ht="13.9" customHeight="1" x14ac:dyDescent="0.4"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</row>
    <row r="314" spans="10:52" s="2" customFormat="1" ht="13.9" customHeight="1" x14ac:dyDescent="0.4"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</row>
    <row r="315" spans="10:52" s="2" customFormat="1" ht="13.9" customHeight="1" x14ac:dyDescent="0.4"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</row>
    <row r="316" spans="10:52" s="2" customFormat="1" ht="13.9" customHeight="1" x14ac:dyDescent="0.4"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</row>
    <row r="317" spans="10:52" s="2" customFormat="1" ht="13.9" customHeight="1" x14ac:dyDescent="0.4"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</row>
    <row r="318" spans="10:52" s="2" customFormat="1" ht="13.9" customHeight="1" x14ac:dyDescent="0.4"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</row>
    <row r="319" spans="10:52" s="2" customFormat="1" ht="13.9" customHeight="1" x14ac:dyDescent="0.4"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</row>
    <row r="320" spans="10:52" s="2" customFormat="1" ht="13.9" customHeight="1" x14ac:dyDescent="0.4"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</row>
    <row r="321" spans="10:52" s="2" customFormat="1" ht="13.9" customHeight="1" x14ac:dyDescent="0.4"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</row>
    <row r="322" spans="10:52" s="2" customFormat="1" ht="13.9" customHeight="1" x14ac:dyDescent="0.4"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</row>
    <row r="323" spans="10:52" s="2" customFormat="1" ht="13.9" customHeight="1" x14ac:dyDescent="0.4"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</row>
    <row r="324" spans="10:52" s="2" customFormat="1" ht="13.9" customHeight="1" x14ac:dyDescent="0.4"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</row>
    <row r="325" spans="10:52" s="2" customFormat="1" ht="13.9" customHeight="1" x14ac:dyDescent="0.4"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</row>
    <row r="326" spans="10:52" s="2" customFormat="1" ht="13.9" customHeight="1" x14ac:dyDescent="0.4"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</row>
    <row r="327" spans="10:52" s="2" customFormat="1" ht="13.9" customHeight="1" x14ac:dyDescent="0.4"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</row>
    <row r="328" spans="10:52" s="2" customFormat="1" ht="13.9" customHeight="1" x14ac:dyDescent="0.4"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</row>
    <row r="329" spans="10:52" s="2" customFormat="1" ht="13.9" customHeight="1" x14ac:dyDescent="0.4"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</row>
    <row r="330" spans="10:52" s="2" customFormat="1" ht="13.9" customHeight="1" x14ac:dyDescent="0.4"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</row>
    <row r="331" spans="10:52" s="2" customFormat="1" ht="13.9" customHeight="1" x14ac:dyDescent="0.4"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</row>
    <row r="332" spans="10:52" s="2" customFormat="1" ht="13.9" customHeight="1" x14ac:dyDescent="0.4"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</row>
    <row r="333" spans="10:52" s="2" customFormat="1" ht="13.9" customHeight="1" x14ac:dyDescent="0.4"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</row>
    <row r="334" spans="10:52" s="2" customFormat="1" ht="13.9" customHeight="1" x14ac:dyDescent="0.4"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</row>
    <row r="335" spans="10:52" s="2" customFormat="1" ht="13.9" customHeight="1" x14ac:dyDescent="0.4"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</row>
    <row r="336" spans="10:52" s="2" customFormat="1" ht="13.9" customHeight="1" x14ac:dyDescent="0.4"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</row>
    <row r="337" spans="10:52" s="2" customFormat="1" ht="13.9" customHeight="1" x14ac:dyDescent="0.4"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</row>
    <row r="338" spans="10:52" s="2" customFormat="1" ht="13.9" customHeight="1" x14ac:dyDescent="0.4"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</row>
    <row r="339" spans="10:52" s="2" customFormat="1" ht="13.9" customHeight="1" x14ac:dyDescent="0.4"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</row>
    <row r="340" spans="10:52" s="2" customFormat="1" ht="13.9" customHeight="1" x14ac:dyDescent="0.4"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</row>
    <row r="341" spans="10:52" s="2" customFormat="1" ht="13.9" customHeight="1" x14ac:dyDescent="0.4"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</row>
    <row r="342" spans="10:52" s="2" customFormat="1" ht="13.9" customHeight="1" x14ac:dyDescent="0.4"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</row>
    <row r="343" spans="10:52" s="2" customFormat="1" ht="13.9" customHeight="1" x14ac:dyDescent="0.4"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</row>
    <row r="344" spans="10:52" s="2" customFormat="1" ht="13.9" customHeight="1" x14ac:dyDescent="0.4"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</row>
    <row r="345" spans="10:52" s="2" customFormat="1" ht="13.9" customHeight="1" x14ac:dyDescent="0.4"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</row>
    <row r="346" spans="10:52" s="2" customFormat="1" ht="13.9" customHeight="1" x14ac:dyDescent="0.4"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</row>
    <row r="347" spans="10:52" s="2" customFormat="1" ht="13.9" customHeight="1" x14ac:dyDescent="0.4"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</row>
    <row r="348" spans="10:52" s="2" customFormat="1" ht="13.9" customHeight="1" x14ac:dyDescent="0.4"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</row>
    <row r="349" spans="10:52" s="2" customFormat="1" ht="13.9" customHeight="1" x14ac:dyDescent="0.4"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</row>
    <row r="350" spans="10:52" s="2" customFormat="1" ht="13.9" customHeight="1" x14ac:dyDescent="0.4"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</row>
    <row r="351" spans="10:52" s="2" customFormat="1" ht="13.9" customHeight="1" x14ac:dyDescent="0.4"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</row>
    <row r="352" spans="10:52" s="2" customFormat="1" ht="13.9" customHeight="1" x14ac:dyDescent="0.4"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</row>
    <row r="353" spans="10:52" s="2" customFormat="1" ht="13.9" customHeight="1" x14ac:dyDescent="0.4"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</row>
    <row r="354" spans="10:52" s="2" customFormat="1" ht="13.9" customHeight="1" x14ac:dyDescent="0.4"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</row>
    <row r="355" spans="10:52" s="2" customFormat="1" ht="13.9" customHeight="1" x14ac:dyDescent="0.4"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</row>
    <row r="356" spans="10:52" s="2" customFormat="1" ht="13.9" customHeight="1" x14ac:dyDescent="0.4"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</row>
    <row r="357" spans="10:52" s="2" customFormat="1" ht="13.9" customHeight="1" x14ac:dyDescent="0.4"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</row>
    <row r="358" spans="10:52" s="2" customFormat="1" ht="13.9" customHeight="1" x14ac:dyDescent="0.4"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</row>
    <row r="359" spans="10:52" s="2" customFormat="1" ht="13.9" customHeight="1" x14ac:dyDescent="0.4"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</row>
    <row r="360" spans="10:52" s="2" customFormat="1" ht="13.9" customHeight="1" x14ac:dyDescent="0.4"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</row>
    <row r="361" spans="10:52" s="2" customFormat="1" ht="13.9" customHeight="1" x14ac:dyDescent="0.4"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</row>
    <row r="362" spans="10:52" s="2" customFormat="1" ht="13.9" customHeight="1" x14ac:dyDescent="0.4"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</row>
    <row r="363" spans="10:52" s="2" customFormat="1" ht="13.9" customHeight="1" x14ac:dyDescent="0.4"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</row>
    <row r="364" spans="10:52" s="2" customFormat="1" ht="13.9" customHeight="1" x14ac:dyDescent="0.4"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</row>
    <row r="365" spans="10:52" s="2" customFormat="1" ht="13.9" customHeight="1" x14ac:dyDescent="0.4"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</row>
    <row r="366" spans="10:52" s="2" customFormat="1" ht="13.9" customHeight="1" x14ac:dyDescent="0.4"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</row>
    <row r="367" spans="10:52" s="2" customFormat="1" ht="13.9" customHeight="1" x14ac:dyDescent="0.4"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</row>
    <row r="368" spans="10:52" s="2" customFormat="1" ht="13.9" customHeight="1" x14ac:dyDescent="0.4"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</row>
    <row r="369" spans="10:52" s="2" customFormat="1" ht="13.9" customHeight="1" x14ac:dyDescent="0.4"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</row>
    <row r="370" spans="10:52" s="2" customFormat="1" ht="13.9" customHeight="1" x14ac:dyDescent="0.4"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</row>
    <row r="371" spans="10:52" s="2" customFormat="1" ht="13.9" customHeight="1" x14ac:dyDescent="0.4"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</row>
    <row r="372" spans="10:52" s="2" customFormat="1" ht="13.9" customHeight="1" x14ac:dyDescent="0.4"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</row>
    <row r="373" spans="10:52" s="2" customFormat="1" ht="13.9" customHeight="1" x14ac:dyDescent="0.4"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</row>
    <row r="374" spans="10:52" s="2" customFormat="1" ht="13.9" customHeight="1" x14ac:dyDescent="0.4"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</row>
    <row r="375" spans="10:52" s="2" customFormat="1" ht="13.9" customHeight="1" x14ac:dyDescent="0.4"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</row>
    <row r="376" spans="10:52" s="2" customFormat="1" ht="13.9" customHeight="1" x14ac:dyDescent="0.4"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</row>
    <row r="377" spans="10:52" s="2" customFormat="1" ht="13.9" customHeight="1" x14ac:dyDescent="0.4"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</row>
    <row r="378" spans="10:52" s="2" customFormat="1" ht="13.9" customHeight="1" x14ac:dyDescent="0.4"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</row>
    <row r="379" spans="10:52" s="2" customFormat="1" ht="13.9" customHeight="1" x14ac:dyDescent="0.4"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</row>
    <row r="380" spans="10:52" s="2" customFormat="1" ht="13.9" customHeight="1" x14ac:dyDescent="0.4"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</row>
    <row r="381" spans="10:52" s="2" customFormat="1" ht="13.9" customHeight="1" x14ac:dyDescent="0.4"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</row>
    <row r="382" spans="10:52" s="2" customFormat="1" ht="13.9" customHeight="1" x14ac:dyDescent="0.4"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</row>
    <row r="383" spans="10:52" s="2" customFormat="1" ht="13.9" customHeight="1" x14ac:dyDescent="0.4"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</row>
    <row r="384" spans="10:52" s="2" customFormat="1" ht="13.9" customHeight="1" x14ac:dyDescent="0.4"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</row>
    <row r="385" spans="10:52" s="2" customFormat="1" ht="13.9" customHeight="1" x14ac:dyDescent="0.4"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</row>
    <row r="386" spans="10:52" s="2" customFormat="1" ht="13.9" customHeight="1" x14ac:dyDescent="0.4"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</row>
    <row r="387" spans="10:52" s="2" customFormat="1" ht="13.9" customHeight="1" x14ac:dyDescent="0.4"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</row>
    <row r="388" spans="10:52" s="2" customFormat="1" ht="13.9" customHeight="1" x14ac:dyDescent="0.4"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</row>
    <row r="389" spans="10:52" s="2" customFormat="1" ht="13.9" customHeight="1" x14ac:dyDescent="0.4"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</row>
    <row r="390" spans="10:52" s="2" customFormat="1" ht="13.9" customHeight="1" x14ac:dyDescent="0.4"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</row>
    <row r="391" spans="10:52" s="2" customFormat="1" ht="13.9" customHeight="1" x14ac:dyDescent="0.4"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</row>
    <row r="392" spans="10:52" s="2" customFormat="1" ht="13.9" customHeight="1" x14ac:dyDescent="0.4"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</row>
    <row r="393" spans="10:52" s="2" customFormat="1" ht="13.9" customHeight="1" x14ac:dyDescent="0.4"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</row>
    <row r="394" spans="10:52" s="2" customFormat="1" ht="13.9" customHeight="1" x14ac:dyDescent="0.4"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</row>
    <row r="395" spans="10:52" s="2" customFormat="1" ht="13.9" customHeight="1" x14ac:dyDescent="0.4"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</row>
    <row r="396" spans="10:52" s="2" customFormat="1" ht="13.9" customHeight="1" x14ac:dyDescent="0.4"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</row>
    <row r="397" spans="10:52" s="2" customFormat="1" ht="13.9" customHeight="1" x14ac:dyDescent="0.4"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</row>
    <row r="398" spans="10:52" s="2" customFormat="1" ht="13.9" customHeight="1" x14ac:dyDescent="0.4"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</row>
    <row r="399" spans="10:52" s="2" customFormat="1" ht="13.9" customHeight="1" x14ac:dyDescent="0.4"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</row>
    <row r="400" spans="10:52" s="2" customFormat="1" ht="13.9" customHeight="1" x14ac:dyDescent="0.4"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</row>
    <row r="401" spans="10:52" s="2" customFormat="1" ht="13.9" customHeight="1" x14ac:dyDescent="0.4"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</row>
    <row r="402" spans="10:52" s="2" customFormat="1" ht="13.9" customHeight="1" x14ac:dyDescent="0.4"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</row>
    <row r="403" spans="10:52" s="2" customFormat="1" ht="13.9" customHeight="1" x14ac:dyDescent="0.4"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</row>
    <row r="404" spans="10:52" s="2" customFormat="1" ht="13.9" customHeight="1" x14ac:dyDescent="0.4"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</row>
    <row r="405" spans="10:52" s="2" customFormat="1" ht="13.9" customHeight="1" x14ac:dyDescent="0.4"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</row>
    <row r="406" spans="10:52" s="2" customFormat="1" ht="13.9" customHeight="1" x14ac:dyDescent="0.4"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</row>
    <row r="407" spans="10:52" s="2" customFormat="1" ht="13.9" customHeight="1" x14ac:dyDescent="0.4"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</row>
    <row r="408" spans="10:52" s="2" customFormat="1" ht="13.9" customHeight="1" x14ac:dyDescent="0.4"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</row>
    <row r="409" spans="10:52" s="2" customFormat="1" ht="13.9" customHeight="1" x14ac:dyDescent="0.4"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</row>
    <row r="410" spans="10:52" s="2" customFormat="1" ht="13.9" customHeight="1" x14ac:dyDescent="0.4"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</row>
    <row r="411" spans="10:52" s="2" customFormat="1" ht="13.9" customHeight="1" x14ac:dyDescent="0.4"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</row>
    <row r="412" spans="10:52" s="2" customFormat="1" ht="13.9" customHeight="1" x14ac:dyDescent="0.4"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</row>
    <row r="413" spans="10:52" s="2" customFormat="1" ht="13.9" customHeight="1" x14ac:dyDescent="0.4"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</row>
    <row r="414" spans="10:52" s="2" customFormat="1" ht="13.9" customHeight="1" x14ac:dyDescent="0.4"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</row>
    <row r="415" spans="10:52" s="2" customFormat="1" ht="13.9" customHeight="1" x14ac:dyDescent="0.4"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</row>
    <row r="416" spans="10:52" s="2" customFormat="1" ht="13.9" customHeight="1" x14ac:dyDescent="0.4"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</row>
    <row r="417" spans="10:52" s="2" customFormat="1" ht="13.9" customHeight="1" x14ac:dyDescent="0.4"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</row>
    <row r="418" spans="10:52" s="2" customFormat="1" ht="13.9" customHeight="1" x14ac:dyDescent="0.4"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</row>
    <row r="419" spans="10:52" s="2" customFormat="1" ht="13.9" customHeight="1" x14ac:dyDescent="0.4"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</row>
    <row r="420" spans="10:52" s="2" customFormat="1" ht="13.9" customHeight="1" x14ac:dyDescent="0.4"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</row>
    <row r="421" spans="10:52" s="2" customFormat="1" ht="13.9" customHeight="1" x14ac:dyDescent="0.4"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</row>
    <row r="422" spans="10:52" s="2" customFormat="1" ht="13.9" customHeight="1" x14ac:dyDescent="0.4"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</row>
    <row r="423" spans="10:52" s="2" customFormat="1" ht="13.9" customHeight="1" x14ac:dyDescent="0.4"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</row>
    <row r="424" spans="10:52" s="2" customFormat="1" ht="13.9" customHeight="1" x14ac:dyDescent="0.4"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</row>
    <row r="425" spans="10:52" s="2" customFormat="1" ht="13.9" customHeight="1" x14ac:dyDescent="0.4"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</row>
    <row r="426" spans="10:52" s="2" customFormat="1" ht="13.9" customHeight="1" x14ac:dyDescent="0.4"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</row>
    <row r="427" spans="10:52" s="2" customFormat="1" ht="13.9" customHeight="1" x14ac:dyDescent="0.4"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</row>
    <row r="428" spans="10:52" s="2" customFormat="1" ht="13.9" customHeight="1" x14ac:dyDescent="0.4"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</row>
    <row r="429" spans="10:52" s="2" customFormat="1" ht="13.9" customHeight="1" x14ac:dyDescent="0.4"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</row>
    <row r="430" spans="10:52" s="2" customFormat="1" ht="13.9" customHeight="1" x14ac:dyDescent="0.4"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</row>
    <row r="431" spans="10:52" s="2" customFormat="1" ht="13.9" customHeight="1" x14ac:dyDescent="0.4"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</row>
    <row r="432" spans="10:52" s="2" customFormat="1" ht="13.9" customHeight="1" x14ac:dyDescent="0.4"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</row>
    <row r="433" spans="10:52" s="2" customFormat="1" ht="13.9" customHeight="1" x14ac:dyDescent="0.4"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</row>
    <row r="434" spans="10:52" s="2" customFormat="1" ht="13.9" customHeight="1" x14ac:dyDescent="0.4"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</row>
    <row r="435" spans="10:52" s="2" customFormat="1" ht="13.9" customHeight="1" x14ac:dyDescent="0.4"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</row>
    <row r="436" spans="10:52" s="2" customFormat="1" ht="13.9" customHeight="1" x14ac:dyDescent="0.4"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</row>
    <row r="437" spans="10:52" s="2" customFormat="1" ht="13.9" customHeight="1" x14ac:dyDescent="0.4"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</row>
    <row r="438" spans="10:52" s="2" customFormat="1" ht="13.9" customHeight="1" x14ac:dyDescent="0.4"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</row>
    <row r="439" spans="10:52" s="2" customFormat="1" ht="13.9" customHeight="1" x14ac:dyDescent="0.4"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</row>
    <row r="440" spans="10:52" s="2" customFormat="1" ht="13.9" customHeight="1" x14ac:dyDescent="0.4"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</row>
    <row r="441" spans="10:52" s="2" customFormat="1" ht="13.9" customHeight="1" x14ac:dyDescent="0.4"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</row>
    <row r="442" spans="10:52" s="2" customFormat="1" ht="13.9" customHeight="1" x14ac:dyDescent="0.4"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</row>
    <row r="443" spans="10:52" s="2" customFormat="1" ht="13.9" customHeight="1" x14ac:dyDescent="0.4"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</row>
    <row r="444" spans="10:52" s="2" customFormat="1" ht="13.9" customHeight="1" x14ac:dyDescent="0.4"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</row>
    <row r="445" spans="10:52" s="2" customFormat="1" ht="13.9" customHeight="1" x14ac:dyDescent="0.4"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</row>
    <row r="446" spans="10:52" s="2" customFormat="1" ht="13.9" customHeight="1" x14ac:dyDescent="0.4"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</row>
    <row r="447" spans="10:52" s="2" customFormat="1" ht="13.9" customHeight="1" x14ac:dyDescent="0.4"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</row>
    <row r="448" spans="10:52" s="2" customFormat="1" ht="13.9" customHeight="1" x14ac:dyDescent="0.4"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</row>
    <row r="449" spans="10:52" s="2" customFormat="1" ht="13.9" customHeight="1" x14ac:dyDescent="0.4"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</row>
    <row r="450" spans="10:52" s="2" customFormat="1" ht="13.9" customHeight="1" x14ac:dyDescent="0.4"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</row>
    <row r="451" spans="10:52" s="2" customFormat="1" ht="13.9" customHeight="1" x14ac:dyDescent="0.4"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</row>
    <row r="452" spans="10:52" s="2" customFormat="1" ht="13.9" customHeight="1" x14ac:dyDescent="0.4"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</row>
    <row r="453" spans="10:52" s="2" customFormat="1" ht="13.9" customHeight="1" x14ac:dyDescent="0.4"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</row>
    <row r="454" spans="10:52" s="2" customFormat="1" ht="13.9" customHeight="1" x14ac:dyDescent="0.4"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</row>
    <row r="455" spans="10:52" s="2" customFormat="1" ht="13.9" customHeight="1" x14ac:dyDescent="0.4"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</row>
    <row r="456" spans="10:52" s="2" customFormat="1" ht="13.9" customHeight="1" x14ac:dyDescent="0.4"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</row>
    <row r="457" spans="10:52" s="2" customFormat="1" ht="13.9" customHeight="1" x14ac:dyDescent="0.4"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</row>
    <row r="458" spans="10:52" s="2" customFormat="1" ht="13.9" customHeight="1" x14ac:dyDescent="0.4"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</row>
    <row r="459" spans="10:52" s="2" customFormat="1" ht="13.9" customHeight="1" x14ac:dyDescent="0.4"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</row>
    <row r="460" spans="10:52" s="2" customFormat="1" ht="13.9" customHeight="1" x14ac:dyDescent="0.4"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</row>
    <row r="461" spans="10:52" s="2" customFormat="1" ht="13.9" customHeight="1" x14ac:dyDescent="0.4"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</row>
    <row r="462" spans="10:52" s="2" customFormat="1" ht="13.9" customHeight="1" x14ac:dyDescent="0.4"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</row>
    <row r="463" spans="10:52" s="2" customFormat="1" ht="13.9" customHeight="1" x14ac:dyDescent="0.4"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</row>
    <row r="464" spans="10:52" s="2" customFormat="1" ht="13.9" customHeight="1" x14ac:dyDescent="0.4"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</row>
    <row r="465" spans="10:52" s="2" customFormat="1" ht="13.9" customHeight="1" x14ac:dyDescent="0.4"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</row>
    <row r="466" spans="10:52" s="2" customFormat="1" ht="13.9" customHeight="1" x14ac:dyDescent="0.4"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</row>
    <row r="467" spans="10:52" s="2" customFormat="1" ht="13.9" customHeight="1" x14ac:dyDescent="0.4"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</row>
    <row r="468" spans="10:52" s="2" customFormat="1" ht="13.9" customHeight="1" x14ac:dyDescent="0.4"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</row>
    <row r="469" spans="10:52" s="2" customFormat="1" ht="13.9" customHeight="1" x14ac:dyDescent="0.4"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</row>
    <row r="470" spans="10:52" s="2" customFormat="1" ht="13.9" customHeight="1" x14ac:dyDescent="0.4"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</row>
    <row r="471" spans="10:52" s="2" customFormat="1" ht="13.9" customHeight="1" x14ac:dyDescent="0.4"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</row>
    <row r="472" spans="10:52" s="2" customFormat="1" ht="13.9" customHeight="1" x14ac:dyDescent="0.4"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</row>
    <row r="473" spans="10:52" s="2" customFormat="1" ht="13.9" customHeight="1" x14ac:dyDescent="0.4"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</row>
    <row r="474" spans="10:52" s="2" customFormat="1" ht="13.9" customHeight="1" x14ac:dyDescent="0.4"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</row>
    <row r="475" spans="10:52" s="2" customFormat="1" ht="13.9" customHeight="1" x14ac:dyDescent="0.4"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</row>
    <row r="476" spans="10:52" s="2" customFormat="1" ht="13.9" customHeight="1" x14ac:dyDescent="0.4"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</row>
    <row r="477" spans="10:52" s="2" customFormat="1" ht="13.9" customHeight="1" x14ac:dyDescent="0.4"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</row>
    <row r="478" spans="10:52" s="2" customFormat="1" ht="13.9" customHeight="1" x14ac:dyDescent="0.4"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</row>
    <row r="479" spans="10:52" s="2" customFormat="1" ht="13.9" customHeight="1" x14ac:dyDescent="0.4"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</row>
    <row r="480" spans="10:52" s="2" customFormat="1" ht="13.9" customHeight="1" x14ac:dyDescent="0.4"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</row>
    <row r="481" spans="10:52" s="2" customFormat="1" ht="13.9" customHeight="1" x14ac:dyDescent="0.4"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</row>
    <row r="482" spans="10:52" s="2" customFormat="1" ht="13.9" customHeight="1" x14ac:dyDescent="0.4"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</row>
    <row r="483" spans="10:52" s="2" customFormat="1" ht="13.9" customHeight="1" x14ac:dyDescent="0.4"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</row>
    <row r="484" spans="10:52" s="2" customFormat="1" ht="13.9" customHeight="1" x14ac:dyDescent="0.4"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</row>
    <row r="485" spans="10:52" s="2" customFormat="1" ht="13.9" customHeight="1" x14ac:dyDescent="0.4"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</row>
    <row r="486" spans="10:52" s="2" customFormat="1" ht="13.9" customHeight="1" x14ac:dyDescent="0.4"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</row>
    <row r="487" spans="10:52" s="2" customFormat="1" ht="13.9" customHeight="1" x14ac:dyDescent="0.4"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</row>
    <row r="488" spans="10:52" s="2" customFormat="1" ht="13.9" customHeight="1" x14ac:dyDescent="0.4"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</row>
    <row r="489" spans="10:52" s="2" customFormat="1" ht="13.9" customHeight="1" x14ac:dyDescent="0.4"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</row>
    <row r="490" spans="10:52" s="2" customFormat="1" ht="13.9" customHeight="1" x14ac:dyDescent="0.4"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</row>
    <row r="491" spans="10:52" s="2" customFormat="1" ht="13.9" customHeight="1" x14ac:dyDescent="0.4"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</row>
    <row r="492" spans="10:52" s="2" customFormat="1" ht="13.9" customHeight="1" x14ac:dyDescent="0.4"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</row>
    <row r="493" spans="10:52" s="2" customFormat="1" ht="13.9" customHeight="1" x14ac:dyDescent="0.4"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</row>
    <row r="494" spans="10:52" s="2" customFormat="1" ht="13.9" customHeight="1" x14ac:dyDescent="0.4"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</row>
    <row r="495" spans="10:52" s="2" customFormat="1" ht="13.9" customHeight="1" x14ac:dyDescent="0.4"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</row>
    <row r="496" spans="10:52" s="2" customFormat="1" ht="13.9" customHeight="1" x14ac:dyDescent="0.4"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</row>
    <row r="497" spans="10:52" s="2" customFormat="1" ht="13.9" customHeight="1" x14ac:dyDescent="0.4"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</row>
    <row r="498" spans="10:52" s="2" customFormat="1" ht="13.9" customHeight="1" x14ac:dyDescent="0.4"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</row>
    <row r="499" spans="10:52" s="2" customFormat="1" ht="13.9" customHeight="1" x14ac:dyDescent="0.4"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</row>
    <row r="500" spans="10:52" s="2" customFormat="1" ht="13.9" customHeight="1" x14ac:dyDescent="0.4"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</row>
    <row r="501" spans="10:52" s="2" customFormat="1" ht="13.9" customHeight="1" x14ac:dyDescent="0.4"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</row>
    <row r="502" spans="10:52" s="2" customFormat="1" ht="13.9" customHeight="1" x14ac:dyDescent="0.4"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</row>
    <row r="503" spans="10:52" s="2" customFormat="1" ht="13.9" customHeight="1" x14ac:dyDescent="0.4"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</row>
    <row r="504" spans="10:52" s="2" customFormat="1" ht="13.9" customHeight="1" x14ac:dyDescent="0.4"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</row>
    <row r="505" spans="10:52" s="2" customFormat="1" ht="13.9" customHeight="1" x14ac:dyDescent="0.4"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</row>
    <row r="506" spans="10:52" s="2" customFormat="1" ht="13.9" customHeight="1" x14ac:dyDescent="0.4"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</row>
    <row r="507" spans="10:52" s="2" customFormat="1" ht="13.9" customHeight="1" x14ac:dyDescent="0.4"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</row>
    <row r="508" spans="10:52" s="2" customFormat="1" ht="13.9" customHeight="1" x14ac:dyDescent="0.4"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</row>
    <row r="509" spans="10:52" s="2" customFormat="1" ht="13.9" customHeight="1" x14ac:dyDescent="0.4"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</row>
    <row r="510" spans="10:52" s="2" customFormat="1" ht="13.9" customHeight="1" x14ac:dyDescent="0.4"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</row>
    <row r="511" spans="10:52" s="2" customFormat="1" ht="13.9" customHeight="1" x14ac:dyDescent="0.4"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</row>
    <row r="512" spans="10:52" s="2" customFormat="1" ht="13.9" customHeight="1" x14ac:dyDescent="0.4"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</row>
    <row r="513" spans="10:52" s="2" customFormat="1" ht="13.9" customHeight="1" x14ac:dyDescent="0.4"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</row>
    <row r="514" spans="10:52" s="2" customFormat="1" ht="13.9" customHeight="1" x14ac:dyDescent="0.4"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</row>
    <row r="515" spans="10:52" s="2" customFormat="1" ht="13.9" customHeight="1" x14ac:dyDescent="0.4"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</row>
    <row r="516" spans="10:52" s="2" customFormat="1" ht="13.9" customHeight="1" x14ac:dyDescent="0.4"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</row>
    <row r="517" spans="10:52" s="2" customFormat="1" ht="13.9" customHeight="1" x14ac:dyDescent="0.4"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</row>
    <row r="518" spans="10:52" s="2" customFormat="1" ht="13.9" customHeight="1" x14ac:dyDescent="0.4"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</row>
    <row r="519" spans="10:52" s="2" customFormat="1" ht="13.9" customHeight="1" x14ac:dyDescent="0.4"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</row>
    <row r="520" spans="10:52" s="2" customFormat="1" ht="13.9" customHeight="1" x14ac:dyDescent="0.4"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</row>
    <row r="521" spans="10:52" s="2" customFormat="1" ht="13.9" customHeight="1" x14ac:dyDescent="0.4"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</row>
    <row r="522" spans="10:52" s="2" customFormat="1" ht="13.9" customHeight="1" x14ac:dyDescent="0.4"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</row>
    <row r="523" spans="10:52" s="2" customFormat="1" ht="13.9" customHeight="1" x14ac:dyDescent="0.4"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</row>
    <row r="524" spans="10:52" s="2" customFormat="1" ht="13.9" customHeight="1" x14ac:dyDescent="0.4"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</row>
    <row r="525" spans="10:52" s="2" customFormat="1" ht="13.9" customHeight="1" x14ac:dyDescent="0.4"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</row>
    <row r="526" spans="10:52" s="2" customFormat="1" ht="13.9" customHeight="1" x14ac:dyDescent="0.4"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</row>
    <row r="527" spans="10:52" s="2" customFormat="1" ht="13.9" customHeight="1" x14ac:dyDescent="0.4"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</row>
    <row r="528" spans="10:52" s="2" customFormat="1" ht="13.9" customHeight="1" x14ac:dyDescent="0.4"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</row>
    <row r="529" spans="10:52" s="2" customFormat="1" ht="13.9" customHeight="1" x14ac:dyDescent="0.4"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</row>
    <row r="530" spans="10:52" s="2" customFormat="1" ht="13.9" customHeight="1" x14ac:dyDescent="0.4"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</row>
    <row r="531" spans="10:52" s="2" customFormat="1" ht="13.9" customHeight="1" x14ac:dyDescent="0.4"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</row>
    <row r="532" spans="10:52" s="2" customFormat="1" ht="13.9" customHeight="1" x14ac:dyDescent="0.4"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</row>
    <row r="533" spans="10:52" s="2" customFormat="1" ht="13.9" customHeight="1" x14ac:dyDescent="0.4"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</row>
    <row r="534" spans="10:52" s="2" customFormat="1" ht="13.9" customHeight="1" x14ac:dyDescent="0.4"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</row>
    <row r="535" spans="10:52" s="2" customFormat="1" ht="13.9" customHeight="1" x14ac:dyDescent="0.4"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</row>
    <row r="536" spans="10:52" s="2" customFormat="1" ht="13.9" customHeight="1" x14ac:dyDescent="0.4"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</row>
    <row r="537" spans="10:52" s="2" customFormat="1" ht="13.9" customHeight="1" x14ac:dyDescent="0.4"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</row>
    <row r="538" spans="10:52" s="2" customFormat="1" ht="13.9" customHeight="1" x14ac:dyDescent="0.4"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</row>
    <row r="539" spans="10:52" s="2" customFormat="1" ht="13.9" customHeight="1" x14ac:dyDescent="0.4"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</row>
    <row r="540" spans="10:52" s="2" customFormat="1" ht="13.9" customHeight="1" x14ac:dyDescent="0.4"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</row>
    <row r="541" spans="10:52" s="2" customFormat="1" ht="13.9" customHeight="1" x14ac:dyDescent="0.4"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</row>
    <row r="542" spans="10:52" s="2" customFormat="1" ht="13.9" customHeight="1" x14ac:dyDescent="0.4"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</row>
    <row r="543" spans="10:52" s="2" customFormat="1" ht="13.9" customHeight="1" x14ac:dyDescent="0.4"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</row>
    <row r="544" spans="10:52" s="2" customFormat="1" ht="13.9" customHeight="1" x14ac:dyDescent="0.4"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</row>
    <row r="545" spans="10:52" s="2" customFormat="1" ht="13.9" customHeight="1" x14ac:dyDescent="0.4"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</row>
    <row r="546" spans="10:52" s="2" customFormat="1" ht="13.9" customHeight="1" x14ac:dyDescent="0.4"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</row>
    <row r="547" spans="10:52" s="2" customFormat="1" ht="13.9" customHeight="1" x14ac:dyDescent="0.4"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</row>
    <row r="548" spans="10:52" s="2" customFormat="1" ht="13.9" customHeight="1" x14ac:dyDescent="0.4"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</row>
    <row r="549" spans="10:52" s="2" customFormat="1" ht="13.9" customHeight="1" x14ac:dyDescent="0.4"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</row>
    <row r="550" spans="10:52" s="2" customFormat="1" ht="13.9" customHeight="1" x14ac:dyDescent="0.4"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</row>
    <row r="551" spans="10:52" s="2" customFormat="1" ht="13.9" customHeight="1" x14ac:dyDescent="0.4"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</row>
    <row r="552" spans="10:52" s="2" customFormat="1" ht="13.9" customHeight="1" x14ac:dyDescent="0.4"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</row>
    <row r="553" spans="10:52" s="2" customFormat="1" ht="13.9" customHeight="1" x14ac:dyDescent="0.4"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</row>
    <row r="554" spans="10:52" s="2" customFormat="1" ht="13.9" customHeight="1" x14ac:dyDescent="0.4"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</row>
    <row r="555" spans="10:52" s="2" customFormat="1" ht="13.9" customHeight="1" x14ac:dyDescent="0.4"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</row>
    <row r="556" spans="10:52" s="2" customFormat="1" ht="13.9" customHeight="1" x14ac:dyDescent="0.4"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</row>
    <row r="557" spans="10:52" s="2" customFormat="1" ht="13.9" customHeight="1" x14ac:dyDescent="0.4"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</row>
    <row r="558" spans="10:52" s="2" customFormat="1" ht="13.9" customHeight="1" x14ac:dyDescent="0.4"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</row>
    <row r="559" spans="10:52" s="2" customFormat="1" ht="13.9" customHeight="1" x14ac:dyDescent="0.4"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</row>
    <row r="560" spans="10:52" s="2" customFormat="1" ht="13.9" customHeight="1" x14ac:dyDescent="0.4"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</row>
    <row r="561" spans="10:52" s="2" customFormat="1" ht="13.9" customHeight="1" x14ac:dyDescent="0.4"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</row>
    <row r="562" spans="10:52" s="2" customFormat="1" ht="13.9" customHeight="1" x14ac:dyDescent="0.4"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</row>
    <row r="563" spans="10:52" s="2" customFormat="1" ht="13.9" customHeight="1" x14ac:dyDescent="0.4"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</row>
    <row r="564" spans="10:52" s="2" customFormat="1" ht="13.9" customHeight="1" x14ac:dyDescent="0.4"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</row>
    <row r="565" spans="10:52" s="2" customFormat="1" ht="13.9" customHeight="1" x14ac:dyDescent="0.4"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</row>
    <row r="566" spans="10:52" s="2" customFormat="1" ht="13.9" customHeight="1" x14ac:dyDescent="0.4"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</row>
    <row r="567" spans="10:52" s="2" customFormat="1" ht="13.9" customHeight="1" x14ac:dyDescent="0.4"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</row>
    <row r="568" spans="10:52" s="2" customFormat="1" ht="13.9" customHeight="1" x14ac:dyDescent="0.4"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</row>
    <row r="569" spans="10:52" s="2" customFormat="1" ht="13.9" customHeight="1" x14ac:dyDescent="0.4"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</row>
    <row r="570" spans="10:52" s="2" customFormat="1" ht="13.9" customHeight="1" x14ac:dyDescent="0.4"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</row>
    <row r="571" spans="10:52" s="2" customFormat="1" ht="13.9" customHeight="1" x14ac:dyDescent="0.4"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</row>
    <row r="572" spans="10:52" s="2" customFormat="1" ht="13.9" customHeight="1" x14ac:dyDescent="0.4"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</row>
    <row r="573" spans="10:52" s="2" customFormat="1" ht="13.9" customHeight="1" x14ac:dyDescent="0.4"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</row>
    <row r="574" spans="10:52" s="2" customFormat="1" ht="13.9" customHeight="1" x14ac:dyDescent="0.4"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</row>
    <row r="575" spans="10:52" s="2" customFormat="1" ht="13.9" customHeight="1" x14ac:dyDescent="0.4"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</row>
    <row r="576" spans="10:52" s="2" customFormat="1" ht="13.9" customHeight="1" x14ac:dyDescent="0.4"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</row>
    <row r="577" spans="10:52" s="2" customFormat="1" ht="13.9" customHeight="1" x14ac:dyDescent="0.4"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</row>
    <row r="578" spans="10:52" s="2" customFormat="1" ht="13.9" customHeight="1" x14ac:dyDescent="0.4"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</row>
    <row r="579" spans="10:52" s="2" customFormat="1" ht="13.9" customHeight="1" x14ac:dyDescent="0.4"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</row>
    <row r="580" spans="10:52" s="2" customFormat="1" ht="13.9" customHeight="1" x14ac:dyDescent="0.4"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</row>
    <row r="581" spans="10:52" s="2" customFormat="1" ht="13.9" customHeight="1" x14ac:dyDescent="0.4"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</row>
    <row r="582" spans="10:52" s="2" customFormat="1" ht="13.9" customHeight="1" x14ac:dyDescent="0.4"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</row>
    <row r="583" spans="10:52" s="2" customFormat="1" ht="13.9" customHeight="1" x14ac:dyDescent="0.4"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</row>
    <row r="584" spans="10:52" s="2" customFormat="1" ht="13.9" customHeight="1" x14ac:dyDescent="0.4"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</row>
    <row r="585" spans="10:52" s="2" customFormat="1" ht="13.9" customHeight="1" x14ac:dyDescent="0.4"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</row>
    <row r="586" spans="10:52" s="2" customFormat="1" ht="13.9" customHeight="1" x14ac:dyDescent="0.4"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</row>
    <row r="587" spans="10:52" s="2" customFormat="1" ht="13.9" customHeight="1" x14ac:dyDescent="0.4"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</row>
    <row r="588" spans="10:52" s="2" customFormat="1" ht="13.9" customHeight="1" x14ac:dyDescent="0.4"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</row>
    <row r="589" spans="10:52" s="2" customFormat="1" ht="13.9" customHeight="1" x14ac:dyDescent="0.4"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</row>
    <row r="590" spans="10:52" s="2" customFormat="1" ht="13.9" customHeight="1" x14ac:dyDescent="0.4"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</row>
    <row r="591" spans="10:52" s="2" customFormat="1" ht="13.9" customHeight="1" x14ac:dyDescent="0.4"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</row>
    <row r="592" spans="10:52" s="2" customFormat="1" ht="13.9" customHeight="1" x14ac:dyDescent="0.4"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</row>
    <row r="593" spans="10:52" s="2" customFormat="1" ht="13.9" customHeight="1" x14ac:dyDescent="0.4"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</row>
    <row r="594" spans="10:52" s="2" customFormat="1" ht="13.9" customHeight="1" x14ac:dyDescent="0.4"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</row>
    <row r="595" spans="10:52" s="2" customFormat="1" ht="13.9" customHeight="1" x14ac:dyDescent="0.4"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</row>
    <row r="596" spans="10:52" s="2" customFormat="1" ht="13.9" customHeight="1" x14ac:dyDescent="0.4"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</row>
    <row r="597" spans="10:52" s="2" customFormat="1" ht="13.9" customHeight="1" x14ac:dyDescent="0.4"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</row>
    <row r="598" spans="10:52" s="2" customFormat="1" ht="13.9" customHeight="1" x14ac:dyDescent="0.4"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</row>
    <row r="599" spans="10:52" s="2" customFormat="1" ht="13.9" customHeight="1" x14ac:dyDescent="0.4"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</row>
    <row r="600" spans="10:52" s="2" customFormat="1" ht="13.9" customHeight="1" x14ac:dyDescent="0.4"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</row>
    <row r="601" spans="10:52" s="2" customFormat="1" ht="13.9" customHeight="1" x14ac:dyDescent="0.4"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</row>
    <row r="602" spans="10:52" s="2" customFormat="1" ht="13.9" customHeight="1" x14ac:dyDescent="0.4"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</row>
    <row r="603" spans="10:52" s="2" customFormat="1" ht="13.9" customHeight="1" x14ac:dyDescent="0.4"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</row>
    <row r="604" spans="10:52" s="2" customFormat="1" ht="13.9" customHeight="1" x14ac:dyDescent="0.4"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</row>
    <row r="605" spans="10:52" s="2" customFormat="1" ht="13.9" customHeight="1" x14ac:dyDescent="0.4"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</row>
    <row r="606" spans="10:52" s="2" customFormat="1" ht="13.9" customHeight="1" x14ac:dyDescent="0.4"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</row>
    <row r="607" spans="10:52" s="2" customFormat="1" ht="13.9" customHeight="1" x14ac:dyDescent="0.4"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</row>
    <row r="608" spans="10:52" s="2" customFormat="1" ht="13.9" customHeight="1" x14ac:dyDescent="0.4"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</row>
    <row r="609" spans="10:52" s="2" customFormat="1" ht="13.9" customHeight="1" x14ac:dyDescent="0.4"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</row>
    <row r="610" spans="10:52" s="2" customFormat="1" ht="13.9" customHeight="1" x14ac:dyDescent="0.4"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</row>
    <row r="611" spans="10:52" s="2" customFormat="1" ht="13.9" customHeight="1" x14ac:dyDescent="0.4"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</row>
    <row r="612" spans="10:52" s="2" customFormat="1" ht="13.9" customHeight="1" x14ac:dyDescent="0.4"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</row>
    <row r="613" spans="10:52" s="2" customFormat="1" ht="13.9" customHeight="1" x14ac:dyDescent="0.4"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</row>
    <row r="614" spans="10:52" s="2" customFormat="1" ht="13.9" customHeight="1" x14ac:dyDescent="0.4"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</row>
    <row r="615" spans="10:52" s="2" customFormat="1" ht="13.9" customHeight="1" x14ac:dyDescent="0.4"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</row>
    <row r="616" spans="10:52" s="2" customFormat="1" ht="13.9" customHeight="1" x14ac:dyDescent="0.4"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</row>
    <row r="617" spans="10:52" s="2" customFormat="1" ht="13.9" customHeight="1" x14ac:dyDescent="0.4"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</row>
    <row r="618" spans="10:52" s="2" customFormat="1" ht="13.9" customHeight="1" x14ac:dyDescent="0.4"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</row>
    <row r="619" spans="10:52" s="2" customFormat="1" ht="13.9" customHeight="1" x14ac:dyDescent="0.4"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</row>
    <row r="620" spans="10:52" s="2" customFormat="1" ht="13.9" customHeight="1" x14ac:dyDescent="0.4"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</row>
    <row r="621" spans="10:52" s="2" customFormat="1" ht="13.9" customHeight="1" x14ac:dyDescent="0.4"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</row>
    <row r="622" spans="10:52" s="2" customFormat="1" ht="13.9" customHeight="1" x14ac:dyDescent="0.4"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</row>
    <row r="623" spans="10:52" s="2" customFormat="1" ht="13.9" customHeight="1" x14ac:dyDescent="0.4"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</row>
    <row r="624" spans="10:52" s="2" customFormat="1" ht="13.9" customHeight="1" x14ac:dyDescent="0.4"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</row>
    <row r="625" spans="10:52" s="2" customFormat="1" ht="13.9" customHeight="1" x14ac:dyDescent="0.4"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</row>
    <row r="626" spans="10:52" s="2" customFormat="1" ht="13.9" customHeight="1" x14ac:dyDescent="0.4"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</row>
    <row r="627" spans="10:52" s="2" customFormat="1" ht="13.9" customHeight="1" x14ac:dyDescent="0.4"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</row>
    <row r="628" spans="10:52" s="2" customFormat="1" ht="13.9" customHeight="1" x14ac:dyDescent="0.4"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</row>
    <row r="629" spans="10:52" s="2" customFormat="1" ht="13.9" customHeight="1" x14ac:dyDescent="0.4"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</row>
    <row r="630" spans="10:52" s="2" customFormat="1" ht="13.9" customHeight="1" x14ac:dyDescent="0.4"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</row>
    <row r="631" spans="10:52" s="2" customFormat="1" ht="13.9" customHeight="1" x14ac:dyDescent="0.4"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</row>
    <row r="632" spans="10:52" s="2" customFormat="1" ht="13.9" customHeight="1" x14ac:dyDescent="0.4"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</row>
    <row r="633" spans="10:52" s="2" customFormat="1" ht="13.9" customHeight="1" x14ac:dyDescent="0.4"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</row>
    <row r="634" spans="10:52" s="2" customFormat="1" ht="13.9" customHeight="1" x14ac:dyDescent="0.4"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</row>
    <row r="635" spans="10:52" s="2" customFormat="1" ht="13.9" customHeight="1" x14ac:dyDescent="0.4"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</row>
    <row r="636" spans="10:52" s="2" customFormat="1" ht="13.9" customHeight="1" x14ac:dyDescent="0.4"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</row>
    <row r="637" spans="10:52" s="2" customFormat="1" ht="13.9" customHeight="1" x14ac:dyDescent="0.4"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</row>
    <row r="638" spans="10:52" s="2" customFormat="1" ht="13.9" customHeight="1" x14ac:dyDescent="0.4"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</row>
    <row r="639" spans="10:52" s="2" customFormat="1" ht="13.9" customHeight="1" x14ac:dyDescent="0.4"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</row>
    <row r="640" spans="10:52" s="2" customFormat="1" ht="13.9" customHeight="1" x14ac:dyDescent="0.4"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</row>
    <row r="641" spans="10:52" s="2" customFormat="1" ht="13.9" customHeight="1" x14ac:dyDescent="0.4"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</row>
    <row r="642" spans="10:52" s="2" customFormat="1" ht="13.9" customHeight="1" x14ac:dyDescent="0.4"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</row>
    <row r="643" spans="10:52" s="2" customFormat="1" ht="13.9" customHeight="1" x14ac:dyDescent="0.4"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</row>
    <row r="644" spans="10:52" s="2" customFormat="1" ht="13.9" customHeight="1" x14ac:dyDescent="0.4"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</row>
    <row r="645" spans="10:52" s="2" customFormat="1" ht="13.9" customHeight="1" x14ac:dyDescent="0.4"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</row>
    <row r="646" spans="10:52" s="2" customFormat="1" ht="13.9" customHeight="1" x14ac:dyDescent="0.4"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</row>
    <row r="647" spans="10:52" s="2" customFormat="1" ht="13.9" customHeight="1" x14ac:dyDescent="0.4"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</row>
    <row r="648" spans="10:52" s="2" customFormat="1" ht="13.9" customHeight="1" x14ac:dyDescent="0.4"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</row>
    <row r="649" spans="10:52" s="2" customFormat="1" ht="13.9" customHeight="1" x14ac:dyDescent="0.4"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</row>
    <row r="650" spans="10:52" s="2" customFormat="1" ht="13.9" customHeight="1" x14ac:dyDescent="0.4"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</row>
    <row r="651" spans="10:52" s="2" customFormat="1" ht="13.9" customHeight="1" x14ac:dyDescent="0.4"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</row>
    <row r="652" spans="10:52" s="2" customFormat="1" ht="13.9" customHeight="1" x14ac:dyDescent="0.4"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</row>
    <row r="653" spans="10:52" s="2" customFormat="1" ht="13.9" customHeight="1" x14ac:dyDescent="0.4"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</row>
    <row r="654" spans="10:52" s="2" customFormat="1" ht="13.9" customHeight="1" x14ac:dyDescent="0.4"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</row>
    <row r="655" spans="10:52" s="2" customFormat="1" ht="13.9" customHeight="1" x14ac:dyDescent="0.4"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</row>
    <row r="656" spans="10:52" s="2" customFormat="1" ht="13.9" customHeight="1" x14ac:dyDescent="0.4"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</row>
    <row r="657" spans="10:52" s="2" customFormat="1" ht="13.9" customHeight="1" x14ac:dyDescent="0.4"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</row>
    <row r="658" spans="10:52" s="2" customFormat="1" ht="13.9" customHeight="1" x14ac:dyDescent="0.4"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</row>
    <row r="659" spans="10:52" s="2" customFormat="1" ht="13.9" customHeight="1" x14ac:dyDescent="0.4"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</row>
    <row r="660" spans="10:52" s="2" customFormat="1" ht="13.9" customHeight="1" x14ac:dyDescent="0.4"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</row>
    <row r="661" spans="10:52" s="2" customFormat="1" ht="13.9" customHeight="1" x14ac:dyDescent="0.4"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</row>
    <row r="662" spans="10:52" s="2" customFormat="1" ht="13.9" customHeight="1" x14ac:dyDescent="0.4"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</row>
    <row r="663" spans="10:52" s="2" customFormat="1" ht="13.9" customHeight="1" x14ac:dyDescent="0.4"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</row>
    <row r="664" spans="10:52" s="2" customFormat="1" ht="13.9" customHeight="1" x14ac:dyDescent="0.4"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</row>
    <row r="665" spans="10:52" s="2" customFormat="1" ht="13.9" customHeight="1" x14ac:dyDescent="0.4"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</row>
    <row r="666" spans="10:52" s="2" customFormat="1" ht="13.9" customHeight="1" x14ac:dyDescent="0.4"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</row>
    <row r="667" spans="10:52" s="2" customFormat="1" ht="13.9" customHeight="1" x14ac:dyDescent="0.4"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</row>
    <row r="668" spans="10:52" s="2" customFormat="1" ht="13.9" customHeight="1" x14ac:dyDescent="0.4"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</row>
    <row r="669" spans="10:52" s="2" customFormat="1" ht="13.9" customHeight="1" x14ac:dyDescent="0.4"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</row>
    <row r="670" spans="10:52" s="2" customFormat="1" ht="13.9" customHeight="1" x14ac:dyDescent="0.4"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</row>
    <row r="671" spans="10:52" s="2" customFormat="1" ht="13.9" customHeight="1" x14ac:dyDescent="0.4"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</row>
    <row r="672" spans="10:52" s="2" customFormat="1" ht="13.9" customHeight="1" x14ac:dyDescent="0.4"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</row>
    <row r="673" spans="10:52" s="2" customFormat="1" ht="13.9" customHeight="1" x14ac:dyDescent="0.4"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</row>
    <row r="674" spans="10:52" s="2" customFormat="1" ht="13.9" customHeight="1" x14ac:dyDescent="0.4"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</row>
    <row r="675" spans="10:52" s="2" customFormat="1" ht="13.9" customHeight="1" x14ac:dyDescent="0.4"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</row>
    <row r="676" spans="10:52" s="2" customFormat="1" ht="13.9" customHeight="1" x14ac:dyDescent="0.4"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</row>
    <row r="677" spans="10:52" s="2" customFormat="1" ht="13.9" customHeight="1" x14ac:dyDescent="0.4"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</row>
    <row r="678" spans="10:52" s="2" customFormat="1" ht="13.9" customHeight="1" x14ac:dyDescent="0.4"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</row>
    <row r="679" spans="10:52" s="2" customFormat="1" ht="13.9" customHeight="1" x14ac:dyDescent="0.4"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</row>
    <row r="680" spans="10:52" s="2" customFormat="1" ht="13.9" customHeight="1" x14ac:dyDescent="0.4"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</row>
    <row r="681" spans="10:52" s="2" customFormat="1" ht="13.9" customHeight="1" x14ac:dyDescent="0.4"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</row>
    <row r="682" spans="10:52" s="2" customFormat="1" ht="13.9" customHeight="1" x14ac:dyDescent="0.4"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</row>
    <row r="683" spans="10:52" s="2" customFormat="1" ht="13.9" customHeight="1" x14ac:dyDescent="0.4"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</row>
    <row r="684" spans="10:52" s="2" customFormat="1" ht="13.9" customHeight="1" x14ac:dyDescent="0.4"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</row>
    <row r="685" spans="10:52" s="2" customFormat="1" ht="13.9" customHeight="1" x14ac:dyDescent="0.4"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</row>
    <row r="686" spans="10:52" s="2" customFormat="1" ht="13.9" customHeight="1" x14ac:dyDescent="0.4"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</row>
    <row r="687" spans="10:52" s="2" customFormat="1" ht="13.9" customHeight="1" x14ac:dyDescent="0.4"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</row>
    <row r="688" spans="10:52" s="2" customFormat="1" ht="13.9" customHeight="1" x14ac:dyDescent="0.4"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</row>
    <row r="689" spans="10:52" s="2" customFormat="1" ht="13.9" customHeight="1" x14ac:dyDescent="0.4"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</row>
    <row r="690" spans="10:52" s="2" customFormat="1" ht="13.9" customHeight="1" x14ac:dyDescent="0.4"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</row>
    <row r="691" spans="10:52" s="2" customFormat="1" ht="13.9" customHeight="1" x14ac:dyDescent="0.4"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</row>
    <row r="692" spans="10:52" s="2" customFormat="1" ht="13.9" customHeight="1" x14ac:dyDescent="0.4"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</row>
    <row r="693" spans="10:52" s="2" customFormat="1" ht="13.9" customHeight="1" x14ac:dyDescent="0.4"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</row>
    <row r="694" spans="10:52" s="2" customFormat="1" ht="13.9" customHeight="1" x14ac:dyDescent="0.4"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</row>
    <row r="695" spans="10:52" s="2" customFormat="1" ht="13.9" customHeight="1" x14ac:dyDescent="0.4"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</row>
    <row r="696" spans="10:52" s="2" customFormat="1" ht="13.9" customHeight="1" x14ac:dyDescent="0.4"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</row>
    <row r="697" spans="10:52" s="2" customFormat="1" ht="13.9" customHeight="1" x14ac:dyDescent="0.4"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</row>
    <row r="698" spans="10:52" s="2" customFormat="1" ht="13.9" customHeight="1" x14ac:dyDescent="0.4"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</row>
    <row r="699" spans="10:52" s="2" customFormat="1" ht="13.9" customHeight="1" x14ac:dyDescent="0.4"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</row>
    <row r="700" spans="10:52" s="2" customFormat="1" ht="13.9" customHeight="1" x14ac:dyDescent="0.4"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</row>
    <row r="701" spans="10:52" s="2" customFormat="1" ht="13.9" customHeight="1" x14ac:dyDescent="0.4"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</row>
    <row r="702" spans="10:52" s="2" customFormat="1" ht="13.9" customHeight="1" x14ac:dyDescent="0.4"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</row>
    <row r="703" spans="10:52" s="2" customFormat="1" ht="13.9" customHeight="1" x14ac:dyDescent="0.4"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</row>
    <row r="704" spans="10:52" s="2" customFormat="1" ht="13.9" customHeight="1" x14ac:dyDescent="0.4"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</row>
    <row r="705" spans="10:52" s="2" customFormat="1" ht="13.9" customHeight="1" x14ac:dyDescent="0.4"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</row>
    <row r="706" spans="10:52" s="2" customFormat="1" ht="13.9" customHeight="1" x14ac:dyDescent="0.4"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</row>
    <row r="707" spans="10:52" s="2" customFormat="1" ht="13.9" customHeight="1" x14ac:dyDescent="0.4"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</row>
    <row r="708" spans="10:52" s="2" customFormat="1" ht="13.9" customHeight="1" x14ac:dyDescent="0.4"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</row>
    <row r="709" spans="10:52" s="2" customFormat="1" ht="13.9" customHeight="1" x14ac:dyDescent="0.4"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</row>
    <row r="710" spans="10:52" s="2" customFormat="1" ht="13.9" customHeight="1" x14ac:dyDescent="0.4"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</row>
    <row r="711" spans="10:52" s="2" customFormat="1" ht="13.9" customHeight="1" x14ac:dyDescent="0.4"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</row>
    <row r="712" spans="10:52" s="2" customFormat="1" ht="13.9" customHeight="1" x14ac:dyDescent="0.4"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</row>
    <row r="713" spans="10:52" s="2" customFormat="1" ht="13.9" customHeight="1" x14ac:dyDescent="0.4"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</row>
    <row r="714" spans="10:52" s="2" customFormat="1" ht="13.9" customHeight="1" x14ac:dyDescent="0.4"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</row>
    <row r="715" spans="10:52" s="2" customFormat="1" ht="13.9" customHeight="1" x14ac:dyDescent="0.4"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</row>
    <row r="716" spans="10:52" s="2" customFormat="1" ht="13.9" customHeight="1" x14ac:dyDescent="0.4"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</row>
    <row r="717" spans="10:52" s="2" customFormat="1" ht="13.9" customHeight="1" x14ac:dyDescent="0.4"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</row>
    <row r="718" spans="10:52" s="2" customFormat="1" ht="13.9" customHeight="1" x14ac:dyDescent="0.4"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</row>
    <row r="719" spans="10:52" s="2" customFormat="1" ht="13.9" customHeight="1" x14ac:dyDescent="0.4"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</row>
    <row r="720" spans="10:52" s="2" customFormat="1" ht="13.9" customHeight="1" x14ac:dyDescent="0.4"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</row>
    <row r="721" spans="10:52" s="2" customFormat="1" ht="13.9" customHeight="1" x14ac:dyDescent="0.4"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</row>
    <row r="722" spans="10:52" s="2" customFormat="1" ht="13.9" customHeight="1" x14ac:dyDescent="0.4"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</row>
    <row r="723" spans="10:52" s="2" customFormat="1" ht="13.9" customHeight="1" x14ac:dyDescent="0.4"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</row>
    <row r="724" spans="10:52" s="2" customFormat="1" ht="13.9" customHeight="1" x14ac:dyDescent="0.4"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</row>
    <row r="725" spans="10:52" s="2" customFormat="1" ht="13.9" customHeight="1" x14ac:dyDescent="0.4"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</row>
    <row r="726" spans="10:52" s="2" customFormat="1" ht="13.9" customHeight="1" x14ac:dyDescent="0.4"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</row>
    <row r="727" spans="10:52" s="2" customFormat="1" ht="13.9" customHeight="1" x14ac:dyDescent="0.4"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</row>
    <row r="728" spans="10:52" s="2" customFormat="1" ht="13.9" customHeight="1" x14ac:dyDescent="0.4"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</row>
    <row r="729" spans="10:52" s="2" customFormat="1" ht="13.9" customHeight="1" x14ac:dyDescent="0.4"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</row>
    <row r="730" spans="10:52" s="2" customFormat="1" ht="13.9" customHeight="1" x14ac:dyDescent="0.4"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</row>
    <row r="731" spans="10:52" s="2" customFormat="1" ht="13.9" customHeight="1" x14ac:dyDescent="0.4"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</row>
    <row r="732" spans="10:52" s="2" customFormat="1" ht="13.9" customHeight="1" x14ac:dyDescent="0.4"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</row>
    <row r="733" spans="10:52" s="2" customFormat="1" ht="13.9" customHeight="1" x14ac:dyDescent="0.4"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</row>
    <row r="734" spans="10:52" s="2" customFormat="1" ht="13.9" customHeight="1" x14ac:dyDescent="0.4"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</row>
    <row r="735" spans="10:52" s="2" customFormat="1" ht="13.9" customHeight="1" x14ac:dyDescent="0.4"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</row>
    <row r="736" spans="10:52" s="2" customFormat="1" ht="13.9" customHeight="1" x14ac:dyDescent="0.4"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</row>
    <row r="737" spans="10:52" s="2" customFormat="1" ht="13.9" customHeight="1" x14ac:dyDescent="0.4"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</row>
    <row r="738" spans="10:52" s="2" customFormat="1" ht="13.9" customHeight="1" x14ac:dyDescent="0.4"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</row>
    <row r="739" spans="10:52" s="2" customFormat="1" ht="13.9" customHeight="1" x14ac:dyDescent="0.4"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</row>
    <row r="740" spans="10:52" s="2" customFormat="1" ht="13.9" customHeight="1" x14ac:dyDescent="0.4"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</row>
    <row r="741" spans="10:52" s="2" customFormat="1" ht="13.9" customHeight="1" x14ac:dyDescent="0.4"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</row>
    <row r="742" spans="10:52" s="2" customFormat="1" ht="13.9" customHeight="1" x14ac:dyDescent="0.4"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</row>
    <row r="743" spans="10:52" s="2" customFormat="1" ht="13.9" customHeight="1" x14ac:dyDescent="0.4"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</row>
    <row r="744" spans="10:52" s="2" customFormat="1" ht="13.9" customHeight="1" x14ac:dyDescent="0.4"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</row>
    <row r="745" spans="10:52" s="2" customFormat="1" ht="13.9" customHeight="1" x14ac:dyDescent="0.4"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</row>
    <row r="746" spans="10:52" s="2" customFormat="1" ht="13.9" customHeight="1" x14ac:dyDescent="0.4"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</row>
    <row r="747" spans="10:52" s="2" customFormat="1" ht="13.9" customHeight="1" x14ac:dyDescent="0.4"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</row>
    <row r="748" spans="10:52" s="2" customFormat="1" ht="13.9" customHeight="1" x14ac:dyDescent="0.4"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</row>
    <row r="749" spans="10:52" s="2" customFormat="1" ht="13.9" customHeight="1" x14ac:dyDescent="0.4"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</row>
    <row r="750" spans="10:52" s="2" customFormat="1" ht="13.9" customHeight="1" x14ac:dyDescent="0.4"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</row>
    <row r="751" spans="10:52" s="2" customFormat="1" ht="13.9" customHeight="1" x14ac:dyDescent="0.4"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</row>
    <row r="752" spans="10:52" s="2" customFormat="1" ht="13.9" customHeight="1" x14ac:dyDescent="0.4"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</row>
    <row r="753" spans="10:52" s="2" customFormat="1" ht="13.9" customHeight="1" x14ac:dyDescent="0.4"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</row>
    <row r="754" spans="10:52" s="2" customFormat="1" ht="13.9" customHeight="1" x14ac:dyDescent="0.4"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</row>
    <row r="755" spans="10:52" s="2" customFormat="1" ht="13.9" customHeight="1" x14ac:dyDescent="0.4"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</row>
    <row r="756" spans="10:52" s="2" customFormat="1" ht="13.9" customHeight="1" x14ac:dyDescent="0.4"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</row>
    <row r="757" spans="10:52" s="2" customFormat="1" ht="13.9" customHeight="1" x14ac:dyDescent="0.4"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</row>
    <row r="758" spans="10:52" s="2" customFormat="1" ht="13.9" customHeight="1" x14ac:dyDescent="0.4"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</row>
    <row r="759" spans="10:52" s="2" customFormat="1" ht="13.9" customHeight="1" x14ac:dyDescent="0.4"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</row>
    <row r="760" spans="10:52" s="2" customFormat="1" ht="13.9" customHeight="1" x14ac:dyDescent="0.4"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</row>
    <row r="761" spans="10:52" s="2" customFormat="1" ht="13.9" customHeight="1" x14ac:dyDescent="0.4"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</row>
    <row r="762" spans="10:52" s="2" customFormat="1" ht="13.9" customHeight="1" x14ac:dyDescent="0.4"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</row>
    <row r="763" spans="10:52" s="2" customFormat="1" ht="13.9" customHeight="1" x14ac:dyDescent="0.4"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</row>
    <row r="764" spans="10:52" s="2" customFormat="1" ht="13.9" customHeight="1" x14ac:dyDescent="0.4"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</row>
    <row r="765" spans="10:52" s="2" customFormat="1" ht="13.9" customHeight="1" x14ac:dyDescent="0.4"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</row>
    <row r="766" spans="10:52" s="2" customFormat="1" ht="13.9" customHeight="1" x14ac:dyDescent="0.4"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</row>
    <row r="767" spans="10:52" s="2" customFormat="1" ht="13.9" customHeight="1" x14ac:dyDescent="0.4"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</row>
    <row r="768" spans="10:52" s="2" customFormat="1" ht="13.9" customHeight="1" x14ac:dyDescent="0.4"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</row>
    <row r="769" spans="10:52" s="2" customFormat="1" ht="13.9" customHeight="1" x14ac:dyDescent="0.4"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</row>
    <row r="770" spans="10:52" s="2" customFormat="1" ht="13.9" customHeight="1" x14ac:dyDescent="0.4"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</row>
    <row r="771" spans="10:52" s="2" customFormat="1" ht="13.9" customHeight="1" x14ac:dyDescent="0.4"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</row>
    <row r="772" spans="10:52" s="2" customFormat="1" ht="13.9" customHeight="1" x14ac:dyDescent="0.4"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</row>
    <row r="773" spans="10:52" s="2" customFormat="1" ht="13.9" customHeight="1" x14ac:dyDescent="0.4"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</row>
    <row r="774" spans="10:52" s="2" customFormat="1" ht="13.9" customHeight="1" x14ac:dyDescent="0.4"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</row>
    <row r="775" spans="10:52" s="2" customFormat="1" ht="13.9" customHeight="1" x14ac:dyDescent="0.4"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</row>
    <row r="776" spans="10:52" s="2" customFormat="1" ht="13.9" customHeight="1" x14ac:dyDescent="0.4"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</row>
    <row r="777" spans="10:52" s="2" customFormat="1" ht="13.9" customHeight="1" x14ac:dyDescent="0.4"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</row>
    <row r="778" spans="10:52" s="2" customFormat="1" ht="13.9" customHeight="1" x14ac:dyDescent="0.4"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</row>
    <row r="779" spans="10:52" s="2" customFormat="1" ht="13.9" customHeight="1" x14ac:dyDescent="0.4"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</row>
    <row r="780" spans="10:52" s="2" customFormat="1" ht="13.9" customHeight="1" x14ac:dyDescent="0.4"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</row>
    <row r="781" spans="10:52" s="2" customFormat="1" ht="13.9" customHeight="1" x14ac:dyDescent="0.4"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</row>
    <row r="782" spans="10:52" s="2" customFormat="1" ht="13.9" customHeight="1" x14ac:dyDescent="0.4"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</row>
    <row r="783" spans="10:52" s="2" customFormat="1" ht="13.9" customHeight="1" x14ac:dyDescent="0.4"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</row>
    <row r="784" spans="10:52" s="2" customFormat="1" ht="13.9" customHeight="1" x14ac:dyDescent="0.4"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</row>
    <row r="785" spans="10:52" s="2" customFormat="1" ht="13.9" customHeight="1" x14ac:dyDescent="0.4"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</row>
    <row r="786" spans="10:52" s="2" customFormat="1" ht="13.9" customHeight="1" x14ac:dyDescent="0.4"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</row>
    <row r="787" spans="10:52" s="2" customFormat="1" ht="13.9" customHeight="1" x14ac:dyDescent="0.4"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</row>
    <row r="788" spans="10:52" s="2" customFormat="1" ht="13.9" customHeight="1" x14ac:dyDescent="0.4"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</row>
    <row r="789" spans="10:52" s="2" customFormat="1" ht="13.9" customHeight="1" x14ac:dyDescent="0.4"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</row>
    <row r="790" spans="10:52" s="2" customFormat="1" ht="13.9" customHeight="1" x14ac:dyDescent="0.4"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</row>
    <row r="791" spans="10:52" s="2" customFormat="1" ht="13.9" customHeight="1" x14ac:dyDescent="0.4"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</row>
    <row r="792" spans="10:52" s="2" customFormat="1" ht="13.9" customHeight="1" x14ac:dyDescent="0.4"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</row>
    <row r="793" spans="10:52" s="2" customFormat="1" ht="13.9" customHeight="1" x14ac:dyDescent="0.4"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</row>
    <row r="794" spans="10:52" s="2" customFormat="1" ht="13.9" customHeight="1" x14ac:dyDescent="0.4"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</row>
    <row r="795" spans="10:52" s="2" customFormat="1" ht="13.9" customHeight="1" x14ac:dyDescent="0.4"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</row>
    <row r="796" spans="10:52" s="2" customFormat="1" ht="13.9" customHeight="1" x14ac:dyDescent="0.4"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</row>
    <row r="797" spans="10:52" s="2" customFormat="1" ht="13.9" customHeight="1" x14ac:dyDescent="0.4"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</row>
    <row r="798" spans="10:52" s="2" customFormat="1" ht="13.9" customHeight="1" x14ac:dyDescent="0.4"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</row>
    <row r="799" spans="10:52" s="2" customFormat="1" ht="13.9" customHeight="1" x14ac:dyDescent="0.4"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</row>
    <row r="800" spans="10:52" s="2" customFormat="1" ht="13.9" customHeight="1" x14ac:dyDescent="0.4"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</row>
    <row r="801" spans="10:52" s="2" customFormat="1" ht="13.9" customHeight="1" x14ac:dyDescent="0.4"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</row>
    <row r="802" spans="10:52" s="2" customFormat="1" ht="13.9" customHeight="1" x14ac:dyDescent="0.4"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</row>
    <row r="803" spans="10:52" s="2" customFormat="1" ht="13.9" customHeight="1" x14ac:dyDescent="0.4"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</row>
    <row r="804" spans="10:52" s="2" customFormat="1" ht="13.9" customHeight="1" x14ac:dyDescent="0.4"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</row>
    <row r="805" spans="10:52" s="2" customFormat="1" ht="13.9" customHeight="1" x14ac:dyDescent="0.4"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</row>
    <row r="806" spans="10:52" s="2" customFormat="1" ht="13.9" customHeight="1" x14ac:dyDescent="0.4"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</row>
    <row r="807" spans="10:52" s="2" customFormat="1" ht="13.9" customHeight="1" x14ac:dyDescent="0.4"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</row>
    <row r="808" spans="10:52" s="2" customFormat="1" ht="13.9" customHeight="1" x14ac:dyDescent="0.4"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</row>
    <row r="809" spans="10:52" s="2" customFormat="1" ht="13.9" customHeight="1" x14ac:dyDescent="0.4"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</row>
    <row r="810" spans="10:52" s="2" customFormat="1" ht="13.9" customHeight="1" x14ac:dyDescent="0.4"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</row>
    <row r="811" spans="10:52" s="2" customFormat="1" ht="13.9" customHeight="1" x14ac:dyDescent="0.4"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</row>
    <row r="812" spans="10:52" s="2" customFormat="1" ht="13.9" customHeight="1" x14ac:dyDescent="0.4"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</row>
    <row r="813" spans="10:52" s="2" customFormat="1" ht="13.9" customHeight="1" x14ac:dyDescent="0.4"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</row>
    <row r="814" spans="10:52" s="2" customFormat="1" ht="13.9" customHeight="1" x14ac:dyDescent="0.4"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</row>
    <row r="815" spans="10:52" s="2" customFormat="1" ht="13.9" customHeight="1" x14ac:dyDescent="0.4"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</row>
    <row r="816" spans="10:52" s="2" customFormat="1" ht="13.9" customHeight="1" x14ac:dyDescent="0.4"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</row>
    <row r="817" spans="10:52" s="2" customFormat="1" ht="13.9" customHeight="1" x14ac:dyDescent="0.4"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</row>
    <row r="818" spans="10:52" s="2" customFormat="1" ht="13.9" customHeight="1" x14ac:dyDescent="0.4"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</row>
    <row r="819" spans="10:52" s="2" customFormat="1" ht="13.9" customHeight="1" x14ac:dyDescent="0.4"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</row>
    <row r="820" spans="10:52" s="2" customFormat="1" ht="13.9" customHeight="1" x14ac:dyDescent="0.4"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</row>
    <row r="821" spans="10:52" s="2" customFormat="1" ht="13.9" customHeight="1" x14ac:dyDescent="0.4"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</row>
    <row r="822" spans="10:52" s="2" customFormat="1" ht="13.9" customHeight="1" x14ac:dyDescent="0.4"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</row>
    <row r="823" spans="10:52" s="2" customFormat="1" ht="13.9" customHeight="1" x14ac:dyDescent="0.4"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</row>
    <row r="824" spans="10:52" s="2" customFormat="1" ht="13.9" customHeight="1" x14ac:dyDescent="0.4"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</row>
    <row r="825" spans="10:52" s="2" customFormat="1" ht="13.9" customHeight="1" x14ac:dyDescent="0.4"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</row>
    <row r="826" spans="10:52" s="2" customFormat="1" ht="13.9" customHeight="1" x14ac:dyDescent="0.4"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</row>
    <row r="827" spans="10:52" s="2" customFormat="1" ht="13.9" customHeight="1" x14ac:dyDescent="0.4"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</row>
    <row r="828" spans="10:52" s="2" customFormat="1" ht="13.9" customHeight="1" x14ac:dyDescent="0.4"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</row>
    <row r="829" spans="10:52" s="2" customFormat="1" ht="13.9" customHeight="1" x14ac:dyDescent="0.4"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</row>
    <row r="830" spans="10:52" s="2" customFormat="1" ht="13.9" customHeight="1" x14ac:dyDescent="0.4"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</row>
    <row r="831" spans="10:52" s="2" customFormat="1" ht="13.9" customHeight="1" x14ac:dyDescent="0.4"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</row>
    <row r="832" spans="10:52" s="2" customFormat="1" ht="13.9" customHeight="1" x14ac:dyDescent="0.4"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</row>
    <row r="833" spans="10:52" s="2" customFormat="1" ht="13.9" customHeight="1" x14ac:dyDescent="0.4"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</row>
    <row r="834" spans="10:52" s="2" customFormat="1" ht="13.9" customHeight="1" x14ac:dyDescent="0.4"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</row>
    <row r="835" spans="10:52" s="2" customFormat="1" ht="13.9" customHeight="1" x14ac:dyDescent="0.4"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</row>
    <row r="836" spans="10:52" s="2" customFormat="1" ht="13.9" customHeight="1" x14ac:dyDescent="0.4"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</row>
    <row r="837" spans="10:52" s="2" customFormat="1" ht="13.9" customHeight="1" x14ac:dyDescent="0.4"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</row>
    <row r="838" spans="10:52" s="2" customFormat="1" ht="13.9" customHeight="1" x14ac:dyDescent="0.4"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</row>
    <row r="839" spans="10:52" s="2" customFormat="1" ht="13.9" customHeight="1" x14ac:dyDescent="0.4"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</row>
    <row r="840" spans="10:52" s="2" customFormat="1" ht="13.9" customHeight="1" x14ac:dyDescent="0.4"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</row>
    <row r="841" spans="10:52" s="2" customFormat="1" ht="13.9" customHeight="1" x14ac:dyDescent="0.4"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</row>
    <row r="842" spans="10:52" s="2" customFormat="1" ht="13.9" customHeight="1" x14ac:dyDescent="0.4"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</row>
    <row r="843" spans="10:52" s="2" customFormat="1" ht="13.9" customHeight="1" x14ac:dyDescent="0.4"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</row>
    <row r="844" spans="10:52" s="2" customFormat="1" ht="13.9" customHeight="1" x14ac:dyDescent="0.4"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</row>
    <row r="845" spans="10:52" s="2" customFormat="1" ht="13.9" customHeight="1" x14ac:dyDescent="0.4"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</row>
    <row r="846" spans="10:52" s="2" customFormat="1" ht="13.9" customHeight="1" x14ac:dyDescent="0.4"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</row>
    <row r="847" spans="10:52" s="2" customFormat="1" ht="13.9" customHeight="1" x14ac:dyDescent="0.4"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</row>
    <row r="848" spans="10:52" s="2" customFormat="1" ht="13.9" customHeight="1" x14ac:dyDescent="0.4"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</row>
    <row r="849" spans="10:52" s="2" customFormat="1" ht="13.9" customHeight="1" x14ac:dyDescent="0.4"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</row>
    <row r="850" spans="10:52" s="2" customFormat="1" ht="13.9" customHeight="1" x14ac:dyDescent="0.4"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</row>
    <row r="851" spans="10:52" s="2" customFormat="1" ht="13.9" customHeight="1" x14ac:dyDescent="0.4"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</row>
    <row r="852" spans="10:52" s="2" customFormat="1" ht="13.9" customHeight="1" x14ac:dyDescent="0.4"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</row>
    <row r="853" spans="10:52" s="2" customFormat="1" ht="13.9" customHeight="1" x14ac:dyDescent="0.4"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</row>
    <row r="854" spans="10:52" s="2" customFormat="1" ht="13.9" customHeight="1" x14ac:dyDescent="0.4"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</row>
    <row r="855" spans="10:52" s="2" customFormat="1" ht="13.9" customHeight="1" x14ac:dyDescent="0.4"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</row>
    <row r="856" spans="10:52" s="2" customFormat="1" ht="13.9" customHeight="1" x14ac:dyDescent="0.4"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</row>
    <row r="857" spans="10:52" s="2" customFormat="1" ht="13.9" customHeight="1" x14ac:dyDescent="0.4"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</row>
    <row r="858" spans="10:52" s="2" customFormat="1" ht="13.9" customHeight="1" x14ac:dyDescent="0.4"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</row>
    <row r="859" spans="10:52" s="2" customFormat="1" ht="13.9" customHeight="1" x14ac:dyDescent="0.4"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</row>
    <row r="860" spans="10:52" s="2" customFormat="1" ht="13.9" customHeight="1" x14ac:dyDescent="0.4"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</row>
    <row r="861" spans="10:52" s="2" customFormat="1" ht="13.9" customHeight="1" x14ac:dyDescent="0.4"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</row>
    <row r="862" spans="10:52" s="2" customFormat="1" ht="13.9" customHeight="1" x14ac:dyDescent="0.4"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</row>
    <row r="863" spans="10:52" s="2" customFormat="1" ht="13.9" customHeight="1" x14ac:dyDescent="0.4"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</row>
    <row r="864" spans="10:52" s="2" customFormat="1" ht="13.9" customHeight="1" x14ac:dyDescent="0.4"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</row>
    <row r="865" spans="10:52" s="2" customFormat="1" ht="13.9" customHeight="1" x14ac:dyDescent="0.4"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</row>
    <row r="866" spans="10:52" s="2" customFormat="1" ht="13.9" customHeight="1" x14ac:dyDescent="0.4"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</row>
    <row r="867" spans="10:52" s="2" customFormat="1" ht="13.9" customHeight="1" x14ac:dyDescent="0.4"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</row>
    <row r="868" spans="10:52" s="2" customFormat="1" ht="13.9" customHeight="1" x14ac:dyDescent="0.4"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</row>
    <row r="869" spans="10:52" s="2" customFormat="1" ht="13.9" customHeight="1" x14ac:dyDescent="0.4"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</row>
    <row r="870" spans="10:52" s="2" customFormat="1" ht="13.9" customHeight="1" x14ac:dyDescent="0.4"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</row>
    <row r="871" spans="10:52" s="2" customFormat="1" ht="13.9" customHeight="1" x14ac:dyDescent="0.4"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</row>
    <row r="872" spans="10:52" s="2" customFormat="1" ht="13.9" customHeight="1" x14ac:dyDescent="0.4"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</row>
    <row r="873" spans="10:52" s="2" customFormat="1" ht="13.9" customHeight="1" x14ac:dyDescent="0.4"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</row>
    <row r="874" spans="10:52" s="2" customFormat="1" ht="13.9" customHeight="1" x14ac:dyDescent="0.4"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</row>
    <row r="875" spans="10:52" s="2" customFormat="1" ht="13.9" customHeight="1" x14ac:dyDescent="0.4"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</row>
    <row r="876" spans="10:52" s="2" customFormat="1" ht="13.9" customHeight="1" x14ac:dyDescent="0.4"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</row>
    <row r="877" spans="10:52" s="2" customFormat="1" ht="13.9" customHeight="1" x14ac:dyDescent="0.4"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</row>
    <row r="878" spans="10:52" s="2" customFormat="1" ht="13.9" customHeight="1" x14ac:dyDescent="0.4"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</row>
    <row r="879" spans="10:52" s="2" customFormat="1" ht="13.9" customHeight="1" x14ac:dyDescent="0.4"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</row>
    <row r="880" spans="10:52" s="2" customFormat="1" ht="13.9" customHeight="1" x14ac:dyDescent="0.4"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</row>
    <row r="881" spans="10:52" s="2" customFormat="1" ht="13.9" customHeight="1" x14ac:dyDescent="0.4"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</row>
    <row r="882" spans="10:52" s="2" customFormat="1" ht="13.9" customHeight="1" x14ac:dyDescent="0.4"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</row>
    <row r="883" spans="10:52" s="2" customFormat="1" ht="13.9" customHeight="1" x14ac:dyDescent="0.4"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</row>
    <row r="884" spans="10:52" s="2" customFormat="1" ht="13.9" customHeight="1" x14ac:dyDescent="0.4"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</row>
    <row r="885" spans="10:52" s="2" customFormat="1" ht="13.9" customHeight="1" x14ac:dyDescent="0.4"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</row>
    <row r="886" spans="10:52" s="2" customFormat="1" ht="13.9" customHeight="1" x14ac:dyDescent="0.4"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</row>
    <row r="887" spans="10:52" s="2" customFormat="1" ht="13.9" customHeight="1" x14ac:dyDescent="0.4"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</row>
    <row r="888" spans="10:52" s="2" customFormat="1" ht="13.9" customHeight="1" x14ac:dyDescent="0.4"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</row>
    <row r="889" spans="10:52" s="2" customFormat="1" ht="13.9" customHeight="1" x14ac:dyDescent="0.4"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</row>
    <row r="890" spans="10:52" s="2" customFormat="1" ht="13.9" customHeight="1" x14ac:dyDescent="0.4"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</row>
    <row r="891" spans="10:52" s="2" customFormat="1" ht="13.9" customHeight="1" x14ac:dyDescent="0.4"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</row>
    <row r="892" spans="10:52" s="2" customFormat="1" ht="13.9" customHeight="1" x14ac:dyDescent="0.4"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</row>
    <row r="893" spans="10:52" s="2" customFormat="1" ht="13.9" customHeight="1" x14ac:dyDescent="0.4"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</row>
    <row r="894" spans="10:52" s="2" customFormat="1" ht="13.9" customHeight="1" x14ac:dyDescent="0.4"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</row>
    <row r="895" spans="10:52" s="2" customFormat="1" ht="13.9" customHeight="1" x14ac:dyDescent="0.4"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</row>
    <row r="896" spans="10:52" s="2" customFormat="1" ht="13.9" customHeight="1" x14ac:dyDescent="0.4"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</row>
    <row r="897" spans="10:52" s="2" customFormat="1" ht="13.9" customHeight="1" x14ac:dyDescent="0.4"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</row>
    <row r="898" spans="10:52" s="2" customFormat="1" ht="13.9" customHeight="1" x14ac:dyDescent="0.4"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</row>
    <row r="899" spans="10:52" s="2" customFormat="1" ht="13.9" customHeight="1" x14ac:dyDescent="0.4"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</row>
    <row r="900" spans="10:52" s="2" customFormat="1" ht="13.9" customHeight="1" x14ac:dyDescent="0.4"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</row>
    <row r="901" spans="10:52" s="2" customFormat="1" ht="13.9" customHeight="1" x14ac:dyDescent="0.4"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</row>
    <row r="902" spans="10:52" s="2" customFormat="1" ht="13.9" customHeight="1" x14ac:dyDescent="0.4"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</row>
    <row r="903" spans="10:52" s="2" customFormat="1" ht="13.9" customHeight="1" x14ac:dyDescent="0.4"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</row>
    <row r="904" spans="10:52" s="2" customFormat="1" ht="13.9" customHeight="1" x14ac:dyDescent="0.4"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</row>
    <row r="905" spans="10:52" s="2" customFormat="1" ht="13.9" customHeight="1" x14ac:dyDescent="0.4"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</row>
    <row r="906" spans="10:52" s="2" customFormat="1" ht="13.9" customHeight="1" x14ac:dyDescent="0.4"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</row>
    <row r="907" spans="10:52" s="2" customFormat="1" ht="13.9" customHeight="1" x14ac:dyDescent="0.4"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</row>
    <row r="908" spans="10:52" s="2" customFormat="1" ht="13.9" customHeight="1" x14ac:dyDescent="0.4"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</row>
    <row r="909" spans="10:52" s="2" customFormat="1" ht="13.9" customHeight="1" x14ac:dyDescent="0.4"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</row>
    <row r="910" spans="10:52" s="2" customFormat="1" ht="13.9" customHeight="1" x14ac:dyDescent="0.4"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</row>
    <row r="911" spans="10:52" s="2" customFormat="1" ht="13.9" customHeight="1" x14ac:dyDescent="0.4"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</row>
    <row r="912" spans="10:52" s="2" customFormat="1" ht="13.9" customHeight="1" x14ac:dyDescent="0.4"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</row>
    <row r="913" spans="10:52" s="2" customFormat="1" ht="13.9" customHeight="1" x14ac:dyDescent="0.4"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</row>
    <row r="914" spans="10:52" s="2" customFormat="1" ht="13.9" customHeight="1" x14ac:dyDescent="0.4"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</row>
    <row r="915" spans="10:52" s="2" customFormat="1" ht="13.9" customHeight="1" x14ac:dyDescent="0.4"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</row>
    <row r="916" spans="10:52" s="2" customFormat="1" ht="13.9" customHeight="1" x14ac:dyDescent="0.4"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</row>
    <row r="917" spans="10:52" s="2" customFormat="1" ht="13.9" customHeight="1" x14ac:dyDescent="0.4"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</row>
    <row r="918" spans="10:52" s="2" customFormat="1" ht="13.9" customHeight="1" x14ac:dyDescent="0.4"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</row>
    <row r="919" spans="10:52" s="2" customFormat="1" ht="13.9" customHeight="1" x14ac:dyDescent="0.4"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</row>
    <row r="920" spans="10:52" s="2" customFormat="1" ht="13.9" customHeight="1" x14ac:dyDescent="0.4"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</row>
    <row r="921" spans="10:52" s="2" customFormat="1" ht="13.9" customHeight="1" x14ac:dyDescent="0.4"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</row>
    <row r="922" spans="10:52" s="2" customFormat="1" ht="13.9" customHeight="1" x14ac:dyDescent="0.4"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</row>
    <row r="923" spans="10:52" s="2" customFormat="1" ht="13.9" customHeight="1" x14ac:dyDescent="0.4"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</row>
    <row r="924" spans="10:52" s="2" customFormat="1" ht="13.9" customHeight="1" x14ac:dyDescent="0.4"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</row>
    <row r="925" spans="10:52" s="2" customFormat="1" ht="13.9" customHeight="1" x14ac:dyDescent="0.4"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</row>
    <row r="926" spans="10:52" s="2" customFormat="1" ht="13.9" customHeight="1" x14ac:dyDescent="0.4"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</row>
    <row r="927" spans="10:52" s="2" customFormat="1" ht="13.9" customHeight="1" x14ac:dyDescent="0.4"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</row>
    <row r="928" spans="10:52" s="2" customFormat="1" ht="13.9" customHeight="1" x14ac:dyDescent="0.4"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</row>
    <row r="929" spans="10:52" s="2" customFormat="1" ht="13.9" customHeight="1" x14ac:dyDescent="0.4"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</row>
    <row r="930" spans="10:52" s="2" customFormat="1" ht="13.9" customHeight="1" x14ac:dyDescent="0.4"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</row>
    <row r="931" spans="10:52" s="2" customFormat="1" ht="13.9" customHeight="1" x14ac:dyDescent="0.4"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</row>
    <row r="932" spans="10:52" s="2" customFormat="1" ht="13.9" customHeight="1" x14ac:dyDescent="0.4"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</row>
    <row r="933" spans="10:52" s="2" customFormat="1" ht="13.9" customHeight="1" x14ac:dyDescent="0.4"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</row>
    <row r="934" spans="10:52" s="2" customFormat="1" ht="13.9" customHeight="1" x14ac:dyDescent="0.4"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</row>
    <row r="935" spans="10:52" s="2" customFormat="1" ht="13.9" customHeight="1" x14ac:dyDescent="0.4"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</row>
    <row r="936" spans="10:52" s="2" customFormat="1" ht="13.9" customHeight="1" x14ac:dyDescent="0.4"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</row>
    <row r="937" spans="10:52" s="2" customFormat="1" ht="13.9" customHeight="1" x14ac:dyDescent="0.4"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</row>
    <row r="938" spans="10:52" s="2" customFormat="1" ht="13.9" customHeight="1" x14ac:dyDescent="0.4"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</row>
    <row r="939" spans="10:52" s="2" customFormat="1" ht="13.9" customHeight="1" x14ac:dyDescent="0.4"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</row>
    <row r="940" spans="10:52" s="2" customFormat="1" ht="13.9" customHeight="1" x14ac:dyDescent="0.4"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</row>
    <row r="941" spans="10:52" s="2" customFormat="1" ht="13.9" customHeight="1" x14ac:dyDescent="0.4"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</row>
    <row r="942" spans="10:52" s="2" customFormat="1" ht="13.9" customHeight="1" x14ac:dyDescent="0.4"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</row>
    <row r="943" spans="10:52" s="2" customFormat="1" ht="13.9" customHeight="1" x14ac:dyDescent="0.4"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</row>
    <row r="944" spans="10:52" s="2" customFormat="1" ht="13.9" customHeight="1" x14ac:dyDescent="0.4"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</row>
    <row r="945" spans="10:52" s="2" customFormat="1" ht="13.9" customHeight="1" x14ac:dyDescent="0.4"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</row>
    <row r="946" spans="10:52" s="2" customFormat="1" ht="13.9" customHeight="1" x14ac:dyDescent="0.4"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</row>
    <row r="947" spans="10:52" s="2" customFormat="1" ht="13.9" customHeight="1" x14ac:dyDescent="0.4"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</row>
    <row r="948" spans="10:52" s="2" customFormat="1" ht="13.9" customHeight="1" x14ac:dyDescent="0.4"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</row>
    <row r="949" spans="10:52" s="2" customFormat="1" ht="13.9" customHeight="1" x14ac:dyDescent="0.4"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</row>
    <row r="950" spans="10:52" s="2" customFormat="1" ht="13.9" customHeight="1" x14ac:dyDescent="0.4"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</row>
    <row r="951" spans="10:52" s="2" customFormat="1" ht="13.9" customHeight="1" x14ac:dyDescent="0.4"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</row>
    <row r="952" spans="10:52" s="2" customFormat="1" ht="13.9" customHeight="1" x14ac:dyDescent="0.4"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</row>
    <row r="953" spans="10:52" s="2" customFormat="1" ht="13.9" customHeight="1" x14ac:dyDescent="0.4"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</row>
    <row r="954" spans="10:52" s="2" customFormat="1" ht="13.9" customHeight="1" x14ac:dyDescent="0.4"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</row>
    <row r="955" spans="10:52" s="2" customFormat="1" ht="13.9" customHeight="1" x14ac:dyDescent="0.4"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</row>
    <row r="956" spans="10:52" s="2" customFormat="1" ht="13.9" customHeight="1" x14ac:dyDescent="0.4"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</row>
    <row r="957" spans="10:52" s="2" customFormat="1" ht="13.9" customHeight="1" x14ac:dyDescent="0.4"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</row>
    <row r="958" spans="10:52" s="2" customFormat="1" ht="13.9" customHeight="1" x14ac:dyDescent="0.4"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</row>
    <row r="959" spans="10:52" s="2" customFormat="1" ht="13.9" customHeight="1" x14ac:dyDescent="0.4"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</row>
    <row r="960" spans="10:52" s="2" customFormat="1" ht="13.9" customHeight="1" x14ac:dyDescent="0.4"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</row>
    <row r="961" spans="10:52" s="2" customFormat="1" ht="13.9" customHeight="1" x14ac:dyDescent="0.4"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</row>
    <row r="962" spans="10:52" s="2" customFormat="1" ht="13.9" customHeight="1" x14ac:dyDescent="0.4"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</row>
    <row r="963" spans="10:52" s="2" customFormat="1" ht="13.9" customHeight="1" x14ac:dyDescent="0.4"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</row>
    <row r="964" spans="10:52" s="2" customFormat="1" ht="13.9" customHeight="1" x14ac:dyDescent="0.4"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</row>
    <row r="965" spans="10:52" s="2" customFormat="1" ht="13.9" customHeight="1" x14ac:dyDescent="0.4"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</row>
    <row r="966" spans="10:52" s="2" customFormat="1" ht="13.9" customHeight="1" x14ac:dyDescent="0.4"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</row>
    <row r="967" spans="10:52" s="2" customFormat="1" ht="13.9" customHeight="1" x14ac:dyDescent="0.4"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</row>
    <row r="968" spans="10:52" s="2" customFormat="1" ht="13.9" customHeight="1" x14ac:dyDescent="0.4"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</row>
    <row r="969" spans="10:52" s="2" customFormat="1" ht="13.9" customHeight="1" x14ac:dyDescent="0.4"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</row>
    <row r="970" spans="10:52" s="2" customFormat="1" ht="13.9" customHeight="1" x14ac:dyDescent="0.4"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</row>
    <row r="971" spans="10:52" s="2" customFormat="1" ht="13.9" customHeight="1" x14ac:dyDescent="0.4"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</row>
    <row r="972" spans="10:52" s="2" customFormat="1" ht="13.9" customHeight="1" x14ac:dyDescent="0.4"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</row>
    <row r="973" spans="10:52" s="2" customFormat="1" ht="13.9" customHeight="1" x14ac:dyDescent="0.4"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</row>
    <row r="974" spans="10:52" s="2" customFormat="1" ht="13.9" customHeight="1" x14ac:dyDescent="0.4"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</row>
    <row r="975" spans="10:52" s="2" customFormat="1" ht="13.9" customHeight="1" x14ac:dyDescent="0.4"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</row>
    <row r="976" spans="10:52" s="2" customFormat="1" ht="13.9" customHeight="1" x14ac:dyDescent="0.4"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</row>
    <row r="977" spans="10:52" s="2" customFormat="1" ht="13.9" customHeight="1" x14ac:dyDescent="0.4"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</row>
    <row r="978" spans="10:52" s="2" customFormat="1" ht="13.9" customHeight="1" x14ac:dyDescent="0.4"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</row>
    <row r="979" spans="10:52" s="2" customFormat="1" ht="13.9" customHeight="1" x14ac:dyDescent="0.4"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</row>
    <row r="980" spans="10:52" s="2" customFormat="1" ht="13.9" customHeight="1" x14ac:dyDescent="0.4"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</row>
    <row r="981" spans="10:52" s="2" customFormat="1" ht="13.9" customHeight="1" x14ac:dyDescent="0.4"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</row>
    <row r="982" spans="10:52" s="2" customFormat="1" ht="13.9" customHeight="1" x14ac:dyDescent="0.4"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</row>
    <row r="983" spans="10:52" s="2" customFormat="1" ht="13.9" customHeight="1" x14ac:dyDescent="0.4"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</row>
    <row r="984" spans="10:52" s="2" customFormat="1" ht="13.9" customHeight="1" x14ac:dyDescent="0.4"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</row>
    <row r="985" spans="10:52" s="2" customFormat="1" ht="13.9" customHeight="1" x14ac:dyDescent="0.4"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</row>
    <row r="986" spans="10:52" s="2" customFormat="1" ht="13.9" customHeight="1" x14ac:dyDescent="0.4"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</row>
    <row r="987" spans="10:52" s="2" customFormat="1" ht="13.9" customHeight="1" x14ac:dyDescent="0.4"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</row>
    <row r="988" spans="10:52" s="2" customFormat="1" ht="13.9" customHeight="1" x14ac:dyDescent="0.4"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</row>
    <row r="989" spans="10:52" s="2" customFormat="1" ht="13.9" customHeight="1" x14ac:dyDescent="0.4"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</row>
    <row r="990" spans="10:52" s="2" customFormat="1" ht="13.9" customHeight="1" x14ac:dyDescent="0.4"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</row>
    <row r="991" spans="10:52" s="2" customFormat="1" ht="13.9" customHeight="1" x14ac:dyDescent="0.4"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</row>
    <row r="992" spans="10:52" s="2" customFormat="1" ht="13.9" customHeight="1" x14ac:dyDescent="0.4"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</row>
    <row r="993" spans="10:52" s="2" customFormat="1" ht="13.9" customHeight="1" x14ac:dyDescent="0.4"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</row>
    <row r="994" spans="10:52" s="2" customFormat="1" ht="13.9" customHeight="1" x14ac:dyDescent="0.4"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</row>
    <row r="995" spans="10:52" s="2" customFormat="1" ht="13.9" customHeight="1" x14ac:dyDescent="0.4"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</row>
    <row r="996" spans="10:52" s="2" customFormat="1" ht="13.9" customHeight="1" x14ac:dyDescent="0.4"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</row>
    <row r="997" spans="10:52" s="2" customFormat="1" ht="13.9" customHeight="1" x14ac:dyDescent="0.4"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</row>
    <row r="998" spans="10:52" s="2" customFormat="1" ht="13.9" customHeight="1" x14ac:dyDescent="0.4"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</row>
    <row r="999" spans="10:52" s="2" customFormat="1" ht="13.9" customHeight="1" x14ac:dyDescent="0.4"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</row>
    <row r="1000" spans="10:52" s="2" customFormat="1" ht="13.9" customHeight="1" x14ac:dyDescent="0.4"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</row>
    <row r="1001" spans="10:52" s="2" customFormat="1" ht="13.9" customHeight="1" x14ac:dyDescent="0.4"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</row>
    <row r="1002" spans="10:52" s="2" customFormat="1" ht="13.9" customHeight="1" x14ac:dyDescent="0.4"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</row>
    <row r="1003" spans="10:52" s="2" customFormat="1" ht="13.9" customHeight="1" x14ac:dyDescent="0.4"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</row>
    <row r="1004" spans="10:52" s="2" customFormat="1" ht="13.9" customHeight="1" x14ac:dyDescent="0.4"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</row>
    <row r="1005" spans="10:52" s="2" customFormat="1" ht="13.9" customHeight="1" x14ac:dyDescent="0.4"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</row>
    <row r="1006" spans="10:52" s="2" customFormat="1" ht="13.9" customHeight="1" x14ac:dyDescent="0.4"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</row>
    <row r="1007" spans="10:52" s="2" customFormat="1" ht="13.9" customHeight="1" x14ac:dyDescent="0.4"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</row>
    <row r="1008" spans="10:52" s="2" customFormat="1" ht="13.9" customHeight="1" x14ac:dyDescent="0.4"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</row>
    <row r="1009" spans="10:52" s="2" customFormat="1" ht="13.9" customHeight="1" x14ac:dyDescent="0.4"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</row>
    <row r="1010" spans="10:52" s="2" customFormat="1" ht="13.9" customHeight="1" x14ac:dyDescent="0.4"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</row>
    <row r="1011" spans="10:52" s="2" customFormat="1" ht="13.9" customHeight="1" x14ac:dyDescent="0.4"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</row>
    <row r="1012" spans="10:52" s="2" customFormat="1" ht="13.9" customHeight="1" x14ac:dyDescent="0.4"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</row>
    <row r="1013" spans="10:52" s="2" customFormat="1" ht="13.9" customHeight="1" x14ac:dyDescent="0.4"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</row>
    <row r="1014" spans="10:52" s="2" customFormat="1" ht="13.9" customHeight="1" x14ac:dyDescent="0.4"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</row>
    <row r="1015" spans="10:52" s="2" customFormat="1" ht="13.9" customHeight="1" x14ac:dyDescent="0.4"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</row>
    <row r="1016" spans="10:52" s="2" customFormat="1" ht="13.9" customHeight="1" x14ac:dyDescent="0.4"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</row>
    <row r="1017" spans="10:52" s="2" customFormat="1" ht="13.9" customHeight="1" x14ac:dyDescent="0.4"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</row>
    <row r="1018" spans="10:52" s="2" customFormat="1" ht="13.9" customHeight="1" x14ac:dyDescent="0.4"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</row>
    <row r="1019" spans="10:52" s="2" customFormat="1" ht="13.9" customHeight="1" x14ac:dyDescent="0.4"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</row>
    <row r="1020" spans="10:52" s="2" customFormat="1" ht="13.9" customHeight="1" x14ac:dyDescent="0.4"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</row>
    <row r="1021" spans="10:52" s="2" customFormat="1" ht="13.9" customHeight="1" x14ac:dyDescent="0.4"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</row>
    <row r="1022" spans="10:52" s="2" customFormat="1" ht="13.9" customHeight="1" x14ac:dyDescent="0.4"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</row>
    <row r="1023" spans="10:52" s="2" customFormat="1" ht="13.9" customHeight="1" x14ac:dyDescent="0.4"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</row>
    <row r="1024" spans="10:52" s="2" customFormat="1" ht="13.9" customHeight="1" x14ac:dyDescent="0.4"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</row>
    <row r="1025" spans="10:52" s="2" customFormat="1" ht="13.9" customHeight="1" x14ac:dyDescent="0.4"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</row>
    <row r="1026" spans="10:52" s="2" customFormat="1" ht="13.9" customHeight="1" x14ac:dyDescent="0.4"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</row>
    <row r="1027" spans="10:52" s="2" customFormat="1" ht="13.9" customHeight="1" x14ac:dyDescent="0.4"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</row>
    <row r="1028" spans="10:52" s="2" customFormat="1" ht="13.9" customHeight="1" x14ac:dyDescent="0.4"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</row>
    <row r="1029" spans="10:52" s="2" customFormat="1" ht="13.9" customHeight="1" x14ac:dyDescent="0.4"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</row>
    <row r="1030" spans="10:52" s="2" customFormat="1" ht="13.9" customHeight="1" x14ac:dyDescent="0.4"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</row>
    <row r="1031" spans="10:52" s="2" customFormat="1" ht="13.9" customHeight="1" x14ac:dyDescent="0.4"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</row>
    <row r="1032" spans="10:52" s="2" customFormat="1" ht="13.9" customHeight="1" x14ac:dyDescent="0.4"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</row>
    <row r="1033" spans="10:52" s="2" customFormat="1" ht="13.9" customHeight="1" x14ac:dyDescent="0.4"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</row>
    <row r="1034" spans="10:52" s="2" customFormat="1" ht="13.9" customHeight="1" x14ac:dyDescent="0.4"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</row>
    <row r="1035" spans="10:52" s="2" customFormat="1" ht="13.9" customHeight="1" x14ac:dyDescent="0.4"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</row>
    <row r="1036" spans="10:52" s="2" customFormat="1" ht="13.9" customHeight="1" x14ac:dyDescent="0.4"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</row>
    <row r="1037" spans="10:52" s="2" customFormat="1" ht="13.9" customHeight="1" x14ac:dyDescent="0.4"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</row>
    <row r="1038" spans="10:52" s="2" customFormat="1" ht="13.9" customHeight="1" x14ac:dyDescent="0.4"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</row>
    <row r="1039" spans="10:52" s="2" customFormat="1" ht="13.9" customHeight="1" x14ac:dyDescent="0.4"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</row>
    <row r="1040" spans="10:52" s="2" customFormat="1" ht="13.9" customHeight="1" x14ac:dyDescent="0.4"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</row>
    <row r="1041" spans="10:52" s="2" customFormat="1" ht="13.9" customHeight="1" x14ac:dyDescent="0.4"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</row>
    <row r="1042" spans="10:52" s="2" customFormat="1" ht="13.9" customHeight="1" x14ac:dyDescent="0.4"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</row>
    <row r="1043" spans="10:52" s="2" customFormat="1" ht="13.9" customHeight="1" x14ac:dyDescent="0.4"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</row>
    <row r="1044" spans="10:52" s="2" customFormat="1" ht="13.9" customHeight="1" x14ac:dyDescent="0.4"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</row>
    <row r="1045" spans="10:52" s="2" customFormat="1" ht="13.9" customHeight="1" x14ac:dyDescent="0.4"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</row>
    <row r="1046" spans="10:52" s="2" customFormat="1" ht="13.9" customHeight="1" x14ac:dyDescent="0.4"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</row>
    <row r="1047" spans="10:52" s="2" customFormat="1" ht="13.9" customHeight="1" x14ac:dyDescent="0.4"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</row>
    <row r="1048" spans="10:52" s="2" customFormat="1" ht="13.9" customHeight="1" x14ac:dyDescent="0.4"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</row>
    <row r="1049" spans="10:52" s="2" customFormat="1" ht="13.9" customHeight="1" x14ac:dyDescent="0.4"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</row>
    <row r="1050" spans="10:52" s="2" customFormat="1" ht="13.9" customHeight="1" x14ac:dyDescent="0.4"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</row>
    <row r="1051" spans="10:52" s="2" customFormat="1" ht="13.9" customHeight="1" x14ac:dyDescent="0.4"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</row>
    <row r="1052" spans="10:52" s="2" customFormat="1" ht="13.9" customHeight="1" x14ac:dyDescent="0.4"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</row>
    <row r="1053" spans="10:52" s="2" customFormat="1" ht="13.9" customHeight="1" x14ac:dyDescent="0.4"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</row>
    <row r="1054" spans="10:52" s="2" customFormat="1" ht="13.9" customHeight="1" x14ac:dyDescent="0.4"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</row>
    <row r="1055" spans="10:52" s="2" customFormat="1" ht="13.9" customHeight="1" x14ac:dyDescent="0.4"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</row>
    <row r="1056" spans="10:52" s="2" customFormat="1" ht="13.9" customHeight="1" x14ac:dyDescent="0.4"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</row>
    <row r="1057" spans="10:52" s="2" customFormat="1" ht="13.9" customHeight="1" x14ac:dyDescent="0.4"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</row>
    <row r="1058" spans="10:52" s="2" customFormat="1" ht="13.9" customHeight="1" x14ac:dyDescent="0.4"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</row>
    <row r="1059" spans="10:52" s="2" customFormat="1" ht="13.9" customHeight="1" x14ac:dyDescent="0.4"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</row>
    <row r="1060" spans="10:52" s="2" customFormat="1" ht="13.9" customHeight="1" x14ac:dyDescent="0.4"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</row>
    <row r="1061" spans="10:52" s="2" customFormat="1" ht="13.9" customHeight="1" x14ac:dyDescent="0.4"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</row>
    <row r="1062" spans="10:52" s="2" customFormat="1" ht="13.9" customHeight="1" x14ac:dyDescent="0.4"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</row>
    <row r="1063" spans="10:52" s="2" customFormat="1" ht="13.9" customHeight="1" x14ac:dyDescent="0.4"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</row>
    <row r="1064" spans="10:52" s="2" customFormat="1" ht="13.9" customHeight="1" x14ac:dyDescent="0.4"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</row>
    <row r="1065" spans="10:52" s="2" customFormat="1" ht="13.9" customHeight="1" x14ac:dyDescent="0.4"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</row>
    <row r="1066" spans="10:52" s="2" customFormat="1" ht="13.9" customHeight="1" x14ac:dyDescent="0.4"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</row>
    <row r="1067" spans="10:52" s="2" customFormat="1" ht="13.9" customHeight="1" x14ac:dyDescent="0.4"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</row>
    <row r="1068" spans="10:52" s="2" customFormat="1" ht="13.9" customHeight="1" x14ac:dyDescent="0.4"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</row>
    <row r="1069" spans="10:52" s="2" customFormat="1" ht="13.9" customHeight="1" x14ac:dyDescent="0.4"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</row>
    <row r="1070" spans="10:52" s="2" customFormat="1" ht="13.9" customHeight="1" x14ac:dyDescent="0.4"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</row>
    <row r="1071" spans="10:52" s="2" customFormat="1" ht="13.9" customHeight="1" x14ac:dyDescent="0.4"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</row>
    <row r="1072" spans="10:52" s="2" customFormat="1" ht="13.9" customHeight="1" x14ac:dyDescent="0.4"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</row>
    <row r="1073" spans="10:52" s="2" customFormat="1" ht="13.9" customHeight="1" x14ac:dyDescent="0.4"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</row>
    <row r="1074" spans="10:52" s="2" customFormat="1" ht="13.9" customHeight="1" x14ac:dyDescent="0.4"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</row>
    <row r="1075" spans="10:52" s="2" customFormat="1" ht="13.9" customHeight="1" x14ac:dyDescent="0.4"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</row>
    <row r="1076" spans="10:52" s="2" customFormat="1" ht="13.9" customHeight="1" x14ac:dyDescent="0.4"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</row>
    <row r="1077" spans="10:52" s="2" customFormat="1" ht="13.9" customHeight="1" x14ac:dyDescent="0.4"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</row>
    <row r="1078" spans="10:52" s="2" customFormat="1" ht="13.9" customHeight="1" x14ac:dyDescent="0.4"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</row>
    <row r="1079" spans="10:52" s="2" customFormat="1" ht="13.9" customHeight="1" x14ac:dyDescent="0.4"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</row>
    <row r="1080" spans="10:52" s="2" customFormat="1" ht="13.9" customHeight="1" x14ac:dyDescent="0.4"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</row>
    <row r="1081" spans="10:52" s="2" customFormat="1" ht="13.9" customHeight="1" x14ac:dyDescent="0.4"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</row>
    <row r="1082" spans="10:52" s="2" customFormat="1" ht="13.9" customHeight="1" x14ac:dyDescent="0.4"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</row>
    <row r="1083" spans="10:52" s="2" customFormat="1" ht="13.9" customHeight="1" x14ac:dyDescent="0.4"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</row>
    <row r="1084" spans="10:52" s="2" customFormat="1" ht="13.9" customHeight="1" x14ac:dyDescent="0.4"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</row>
    <row r="1085" spans="10:52" s="2" customFormat="1" ht="13.9" customHeight="1" x14ac:dyDescent="0.4"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</row>
    <row r="1086" spans="10:52" s="2" customFormat="1" ht="13.9" customHeight="1" x14ac:dyDescent="0.4"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</row>
    <row r="1087" spans="10:52" s="2" customFormat="1" ht="13.9" customHeight="1" x14ac:dyDescent="0.4"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</row>
    <row r="1088" spans="10:52" s="2" customFormat="1" ht="13.9" customHeight="1" x14ac:dyDescent="0.4">
      <c r="J1088" s="23"/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</row>
    <row r="1089" spans="10:52" s="2" customFormat="1" ht="13.9" customHeight="1" x14ac:dyDescent="0.4">
      <c r="J1089" s="23"/>
      <c r="K1089" s="23"/>
      <c r="L1089" s="23"/>
      <c r="M1089" s="23"/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</row>
    <row r="1090" spans="10:52" s="2" customFormat="1" ht="13.9" customHeight="1" x14ac:dyDescent="0.4">
      <c r="J1090" s="23"/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</row>
    <row r="1091" spans="10:52" s="2" customFormat="1" ht="13.9" customHeight="1" x14ac:dyDescent="0.4"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</row>
    <row r="1092" spans="10:52" s="2" customFormat="1" ht="13.9" customHeight="1" x14ac:dyDescent="0.4">
      <c r="J1092" s="23"/>
      <c r="K1092" s="23"/>
      <c r="L1092" s="23"/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</row>
    <row r="1093" spans="10:52" s="2" customFormat="1" ht="13.9" customHeight="1" x14ac:dyDescent="0.4"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</row>
    <row r="1094" spans="10:52" s="2" customFormat="1" ht="13.9" customHeight="1" x14ac:dyDescent="0.4">
      <c r="J1094" s="23"/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</row>
    <row r="1095" spans="10:52" s="2" customFormat="1" ht="13.9" customHeight="1" x14ac:dyDescent="0.4">
      <c r="J1095" s="23"/>
      <c r="K1095" s="23"/>
      <c r="L1095" s="23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</row>
    <row r="1096" spans="10:52" s="2" customFormat="1" ht="13.9" customHeight="1" x14ac:dyDescent="0.4">
      <c r="J1096" s="23"/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</row>
    <row r="1097" spans="10:52" s="2" customFormat="1" ht="13.9" customHeight="1" x14ac:dyDescent="0.4">
      <c r="J1097" s="23"/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</row>
    <row r="1098" spans="10:52" s="2" customFormat="1" ht="13.9" customHeight="1" x14ac:dyDescent="0.4"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</row>
    <row r="1099" spans="10:52" s="2" customFormat="1" ht="13.9" customHeight="1" x14ac:dyDescent="0.4">
      <c r="J1099" s="23"/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</row>
    <row r="1100" spans="10:52" s="2" customFormat="1" ht="13.9" customHeight="1" x14ac:dyDescent="0.4"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</row>
    <row r="1101" spans="10:52" s="2" customFormat="1" ht="13.9" customHeight="1" x14ac:dyDescent="0.4">
      <c r="J1101" s="23"/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3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</row>
    <row r="1102" spans="10:52" s="2" customFormat="1" ht="13.9" customHeight="1" x14ac:dyDescent="0.4"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</row>
    <row r="1103" spans="10:52" s="2" customFormat="1" ht="13.9" customHeight="1" x14ac:dyDescent="0.4"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</row>
    <row r="1104" spans="10:52" s="2" customFormat="1" ht="13.9" customHeight="1" x14ac:dyDescent="0.4"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</row>
    <row r="1105" spans="10:52" s="2" customFormat="1" ht="13.9" customHeight="1" x14ac:dyDescent="0.4"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</row>
    <row r="1106" spans="10:52" s="2" customFormat="1" ht="13.9" customHeight="1" x14ac:dyDescent="0.4"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</row>
    <row r="1107" spans="10:52" s="2" customFormat="1" ht="13.9" customHeight="1" x14ac:dyDescent="0.4"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</row>
    <row r="1108" spans="10:52" s="2" customFormat="1" ht="13.9" customHeight="1" x14ac:dyDescent="0.4">
      <c r="J1108" s="23"/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</row>
    <row r="1109" spans="10:52" s="2" customFormat="1" ht="13.9" customHeight="1" x14ac:dyDescent="0.4"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</row>
    <row r="1110" spans="10:52" s="2" customFormat="1" ht="13.9" customHeight="1" x14ac:dyDescent="0.4">
      <c r="J1110" s="23"/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</row>
    <row r="1111" spans="10:52" s="2" customFormat="1" ht="13.9" customHeight="1" x14ac:dyDescent="0.4"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</row>
    <row r="1112" spans="10:52" s="2" customFormat="1" ht="13.9" customHeight="1" x14ac:dyDescent="0.4"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</row>
    <row r="1113" spans="10:52" s="2" customFormat="1" ht="13.9" customHeight="1" x14ac:dyDescent="0.4"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</row>
    <row r="1114" spans="10:52" s="2" customFormat="1" ht="13.9" customHeight="1" x14ac:dyDescent="0.4"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</row>
    <row r="1115" spans="10:52" s="2" customFormat="1" ht="13.9" customHeight="1" x14ac:dyDescent="0.4">
      <c r="J1115" s="23"/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</row>
    <row r="1116" spans="10:52" s="2" customFormat="1" ht="13.9" customHeight="1" x14ac:dyDescent="0.4"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</row>
    <row r="1117" spans="10:52" s="2" customFormat="1" ht="13.9" customHeight="1" x14ac:dyDescent="0.4"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</row>
    <row r="1118" spans="10:52" s="2" customFormat="1" ht="13.9" customHeight="1" x14ac:dyDescent="0.4">
      <c r="J1118" s="23"/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</row>
    <row r="1119" spans="10:52" s="2" customFormat="1" ht="13.9" customHeight="1" x14ac:dyDescent="0.4">
      <c r="J1119" s="23"/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</row>
    <row r="1120" spans="10:52" s="2" customFormat="1" ht="13.9" customHeight="1" x14ac:dyDescent="0.4">
      <c r="J1120" s="23"/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</row>
    <row r="1121" spans="10:52" s="2" customFormat="1" ht="13.9" customHeight="1" x14ac:dyDescent="0.4"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</row>
    <row r="1122" spans="10:52" s="2" customFormat="1" ht="13.9" customHeight="1" x14ac:dyDescent="0.4"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</row>
    <row r="1123" spans="10:52" s="2" customFormat="1" ht="13.9" customHeight="1" x14ac:dyDescent="0.4"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</row>
    <row r="1124" spans="10:52" s="2" customFormat="1" ht="13.9" customHeight="1" x14ac:dyDescent="0.4"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</row>
    <row r="1125" spans="10:52" s="2" customFormat="1" ht="13.9" customHeight="1" x14ac:dyDescent="0.4">
      <c r="J1125" s="23"/>
      <c r="K1125" s="23"/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</row>
    <row r="1126" spans="10:52" s="2" customFormat="1" ht="13.9" customHeight="1" x14ac:dyDescent="0.4"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</row>
    <row r="1127" spans="10:52" s="2" customFormat="1" ht="13.9" customHeight="1" x14ac:dyDescent="0.4">
      <c r="J1127" s="23"/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</row>
    <row r="1128" spans="10:52" s="2" customFormat="1" ht="13.9" customHeight="1" x14ac:dyDescent="0.4">
      <c r="J1128" s="23"/>
      <c r="K1128" s="23"/>
      <c r="L1128" s="23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</row>
    <row r="1129" spans="10:52" s="2" customFormat="1" ht="13.9" customHeight="1" x14ac:dyDescent="0.4">
      <c r="J1129" s="23"/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</row>
    <row r="1130" spans="10:52" s="2" customFormat="1" ht="13.9" customHeight="1" x14ac:dyDescent="0.4">
      <c r="J1130" s="23"/>
      <c r="K1130" s="23"/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</row>
    <row r="1131" spans="10:52" s="2" customFormat="1" ht="13.9" customHeight="1" x14ac:dyDescent="0.4">
      <c r="J1131" s="23"/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</row>
    <row r="1132" spans="10:52" s="2" customFormat="1" ht="13.9" customHeight="1" x14ac:dyDescent="0.4">
      <c r="J1132" s="23"/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</row>
    <row r="1133" spans="10:52" s="2" customFormat="1" ht="13.9" customHeight="1" x14ac:dyDescent="0.4">
      <c r="J1133" s="23"/>
      <c r="K1133" s="23"/>
      <c r="L1133" s="23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</row>
    <row r="1134" spans="10:52" s="2" customFormat="1" ht="13.9" customHeight="1" x14ac:dyDescent="0.4">
      <c r="J1134" s="23"/>
      <c r="K1134" s="23"/>
      <c r="L1134" s="23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</row>
    <row r="1135" spans="10:52" s="2" customFormat="1" ht="13.9" customHeight="1" x14ac:dyDescent="0.4">
      <c r="J1135" s="23"/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</row>
    <row r="1136" spans="10:52" s="2" customFormat="1" ht="13.9" customHeight="1" x14ac:dyDescent="0.4">
      <c r="J1136" s="23"/>
      <c r="K1136" s="23"/>
      <c r="L1136" s="23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</row>
    <row r="1137" spans="10:52" s="2" customFormat="1" ht="13.9" customHeight="1" x14ac:dyDescent="0.4"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</row>
    <row r="1138" spans="10:52" s="2" customFormat="1" ht="13.9" customHeight="1" x14ac:dyDescent="0.4">
      <c r="J1138" s="23"/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</row>
    <row r="1139" spans="10:52" s="2" customFormat="1" ht="13.9" customHeight="1" x14ac:dyDescent="0.4">
      <c r="J1139" s="23"/>
      <c r="K1139" s="23"/>
      <c r="L1139" s="23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</row>
    <row r="1140" spans="10:52" s="2" customFormat="1" ht="13.9" customHeight="1" x14ac:dyDescent="0.4">
      <c r="J1140" s="23"/>
      <c r="K1140" s="23"/>
      <c r="L1140" s="23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</row>
    <row r="1141" spans="10:52" s="2" customFormat="1" ht="13.9" customHeight="1" x14ac:dyDescent="0.4">
      <c r="J1141" s="23"/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</row>
    <row r="1142" spans="10:52" s="2" customFormat="1" ht="13.9" customHeight="1" x14ac:dyDescent="0.4">
      <c r="J1142" s="23"/>
      <c r="K1142" s="23"/>
      <c r="L1142" s="23"/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</row>
    <row r="1143" spans="10:52" s="2" customFormat="1" ht="13.9" customHeight="1" x14ac:dyDescent="0.4"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</row>
    <row r="1144" spans="10:52" s="2" customFormat="1" ht="13.9" customHeight="1" x14ac:dyDescent="0.4">
      <c r="J1144" s="23"/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</row>
    <row r="1145" spans="10:52" s="2" customFormat="1" ht="13.9" customHeight="1" x14ac:dyDescent="0.4">
      <c r="J1145" s="23"/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</row>
    <row r="1146" spans="10:52" s="2" customFormat="1" ht="13.9" customHeight="1" x14ac:dyDescent="0.4"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</row>
    <row r="1147" spans="10:52" s="2" customFormat="1" ht="13.9" customHeight="1" x14ac:dyDescent="0.4"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</row>
    <row r="1148" spans="10:52" s="2" customFormat="1" ht="13.9" customHeight="1" x14ac:dyDescent="0.4"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</row>
    <row r="1149" spans="10:52" s="2" customFormat="1" ht="13.9" customHeight="1" x14ac:dyDescent="0.4">
      <c r="J1149" s="23"/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</row>
    <row r="1150" spans="10:52" s="2" customFormat="1" ht="13.9" customHeight="1" x14ac:dyDescent="0.4">
      <c r="J1150" s="23"/>
      <c r="K1150" s="23"/>
      <c r="L1150" s="23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</row>
    <row r="1151" spans="10:52" s="2" customFormat="1" ht="13.9" customHeight="1" x14ac:dyDescent="0.4">
      <c r="J1151" s="23"/>
      <c r="K1151" s="23"/>
      <c r="L1151" s="23"/>
      <c r="M1151" s="23"/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</row>
    <row r="1152" spans="10:52" s="2" customFormat="1" ht="13.9" customHeight="1" x14ac:dyDescent="0.4">
      <c r="J1152" s="23"/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</row>
    <row r="1153" spans="10:52" s="2" customFormat="1" ht="13.9" customHeight="1" x14ac:dyDescent="0.4">
      <c r="J1153" s="23"/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</row>
    <row r="1154" spans="10:52" s="2" customFormat="1" ht="13.9" customHeight="1" x14ac:dyDescent="0.4">
      <c r="J1154" s="23"/>
      <c r="K1154" s="23"/>
      <c r="L1154" s="23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</row>
    <row r="1155" spans="10:52" s="2" customFormat="1" ht="13.9" customHeight="1" x14ac:dyDescent="0.4"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</row>
    <row r="1156" spans="10:52" s="2" customFormat="1" ht="13.9" customHeight="1" x14ac:dyDescent="0.4">
      <c r="J1156" s="23"/>
      <c r="K1156" s="23"/>
      <c r="L1156" s="23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</row>
    <row r="1157" spans="10:52" s="2" customFormat="1" ht="13.9" customHeight="1" x14ac:dyDescent="0.4"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</row>
    <row r="1158" spans="10:52" s="2" customFormat="1" ht="13.9" customHeight="1" x14ac:dyDescent="0.4">
      <c r="J1158" s="23"/>
      <c r="K1158" s="23"/>
      <c r="L1158" s="23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</row>
    <row r="1159" spans="10:52" s="2" customFormat="1" ht="13.9" customHeight="1" x14ac:dyDescent="0.4"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</row>
    <row r="1160" spans="10:52" s="2" customFormat="1" ht="13.9" customHeight="1" x14ac:dyDescent="0.4">
      <c r="J1160" s="23"/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</row>
    <row r="1161" spans="10:52" s="2" customFormat="1" ht="13.9" customHeight="1" x14ac:dyDescent="0.4">
      <c r="J1161" s="23"/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</row>
    <row r="1162" spans="10:52" s="2" customFormat="1" ht="13.9" customHeight="1" x14ac:dyDescent="0.4">
      <c r="J1162" s="23"/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</row>
    <row r="1163" spans="10:52" s="2" customFormat="1" ht="13.9" customHeight="1" x14ac:dyDescent="0.4">
      <c r="J1163" s="23"/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3"/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</row>
    <row r="1164" spans="10:52" s="2" customFormat="1" ht="13.9" customHeight="1" x14ac:dyDescent="0.4">
      <c r="J1164" s="23"/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23"/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</row>
    <row r="1165" spans="10:52" s="2" customFormat="1" ht="13.9" customHeight="1" x14ac:dyDescent="0.4">
      <c r="J1165" s="23"/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</row>
    <row r="1166" spans="10:52" s="2" customFormat="1" ht="13.9" customHeight="1" x14ac:dyDescent="0.4">
      <c r="J1166" s="23"/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</row>
    <row r="1167" spans="10:52" s="2" customFormat="1" ht="13.9" customHeight="1" x14ac:dyDescent="0.4">
      <c r="J1167" s="23"/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</row>
    <row r="1168" spans="10:52" s="2" customFormat="1" ht="13.9" customHeight="1" x14ac:dyDescent="0.4"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</row>
    <row r="1169" spans="10:52" s="2" customFormat="1" ht="13.9" customHeight="1" x14ac:dyDescent="0.4"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</row>
    <row r="1170" spans="10:52" s="2" customFormat="1" ht="13.9" customHeight="1" x14ac:dyDescent="0.4"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</row>
    <row r="1171" spans="10:52" s="2" customFormat="1" ht="13.9" customHeight="1" x14ac:dyDescent="0.4"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</row>
    <row r="1172" spans="10:52" s="2" customFormat="1" ht="13.9" customHeight="1" x14ac:dyDescent="0.4"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</row>
    <row r="1173" spans="10:52" s="2" customFormat="1" ht="13.9" customHeight="1" x14ac:dyDescent="0.4"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</row>
    <row r="1174" spans="10:52" s="2" customFormat="1" ht="13.9" customHeight="1" x14ac:dyDescent="0.4">
      <c r="J1174" s="23"/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</row>
    <row r="1175" spans="10:52" s="2" customFormat="1" ht="13.9" customHeight="1" x14ac:dyDescent="0.4">
      <c r="J1175" s="23"/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</row>
    <row r="1176" spans="10:52" s="2" customFormat="1" ht="13.9" customHeight="1" x14ac:dyDescent="0.4">
      <c r="J1176" s="23"/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</row>
    <row r="1177" spans="10:52" s="2" customFormat="1" ht="13.9" customHeight="1" x14ac:dyDescent="0.4"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</row>
    <row r="1178" spans="10:52" s="2" customFormat="1" ht="13.9" customHeight="1" x14ac:dyDescent="0.4">
      <c r="J1178" s="23"/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</row>
    <row r="1179" spans="10:52" s="2" customFormat="1" ht="13.9" customHeight="1" x14ac:dyDescent="0.4"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</row>
    <row r="1180" spans="10:52" s="2" customFormat="1" ht="13.9" customHeight="1" x14ac:dyDescent="0.4">
      <c r="J1180" s="23"/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</row>
    <row r="1181" spans="10:52" s="2" customFormat="1" ht="13.9" customHeight="1" x14ac:dyDescent="0.4"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</row>
    <row r="1182" spans="10:52" s="2" customFormat="1" ht="13.9" customHeight="1" x14ac:dyDescent="0.4">
      <c r="J1182" s="23"/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</row>
    <row r="1183" spans="10:52" s="2" customFormat="1" ht="13.9" customHeight="1" x14ac:dyDescent="0.4">
      <c r="J1183" s="23"/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</row>
    <row r="1184" spans="10:52" s="2" customFormat="1" ht="13.9" customHeight="1" x14ac:dyDescent="0.4"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</row>
    <row r="1185" spans="10:52" s="2" customFormat="1" ht="13.9" customHeight="1" x14ac:dyDescent="0.4"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</row>
    <row r="1186" spans="10:52" s="2" customFormat="1" ht="13.9" customHeight="1" x14ac:dyDescent="0.4"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</row>
    <row r="1187" spans="10:52" s="2" customFormat="1" ht="13.9" customHeight="1" x14ac:dyDescent="0.4"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</row>
    <row r="1188" spans="10:52" s="2" customFormat="1" ht="13.9" customHeight="1" x14ac:dyDescent="0.4"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</row>
    <row r="1189" spans="10:52" s="2" customFormat="1" ht="13.9" customHeight="1" x14ac:dyDescent="0.4">
      <c r="J1189" s="23"/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</row>
    <row r="1190" spans="10:52" s="2" customFormat="1" ht="13.9" customHeight="1" x14ac:dyDescent="0.4"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  <c r="AQ1190" s="23"/>
      <c r="AR1190" s="23"/>
      <c r="AS1190" s="23"/>
      <c r="AT1190" s="23"/>
      <c r="AU1190" s="23"/>
      <c r="AV1190" s="23"/>
      <c r="AW1190" s="23"/>
      <c r="AX1190" s="23"/>
      <c r="AY1190" s="23"/>
      <c r="AZ1190" s="23"/>
    </row>
    <row r="1191" spans="10:52" s="2" customFormat="1" ht="13.9" customHeight="1" x14ac:dyDescent="0.4"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/>
      <c r="AS1191" s="23"/>
      <c r="AT1191" s="23"/>
      <c r="AU1191" s="23"/>
      <c r="AV1191" s="23"/>
      <c r="AW1191" s="23"/>
      <c r="AX1191" s="23"/>
      <c r="AY1191" s="23"/>
      <c r="AZ1191" s="23"/>
    </row>
    <row r="1192" spans="10:52" s="2" customFormat="1" ht="13.9" customHeight="1" x14ac:dyDescent="0.4"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23"/>
      <c r="AS1192" s="23"/>
      <c r="AT1192" s="23"/>
      <c r="AU1192" s="23"/>
      <c r="AV1192" s="23"/>
      <c r="AW1192" s="23"/>
      <c r="AX1192" s="23"/>
      <c r="AY1192" s="23"/>
      <c r="AZ1192" s="23"/>
    </row>
    <row r="1193" spans="10:52" s="2" customFormat="1" ht="13.9" customHeight="1" x14ac:dyDescent="0.4"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23"/>
      <c r="AS1193" s="23"/>
      <c r="AT1193" s="23"/>
      <c r="AU1193" s="23"/>
      <c r="AV1193" s="23"/>
      <c r="AW1193" s="23"/>
      <c r="AX1193" s="23"/>
      <c r="AY1193" s="23"/>
      <c r="AZ1193" s="23"/>
    </row>
    <row r="1194" spans="10:52" s="2" customFormat="1" ht="13.9" customHeight="1" x14ac:dyDescent="0.4"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23"/>
    </row>
    <row r="1195" spans="10:52" s="2" customFormat="1" ht="13.9" customHeight="1" x14ac:dyDescent="0.4"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23"/>
      <c r="AW1195" s="23"/>
      <c r="AX1195" s="23"/>
      <c r="AY1195" s="23"/>
      <c r="AZ1195" s="23"/>
    </row>
    <row r="1196" spans="10:52" s="2" customFormat="1" ht="13.9" customHeight="1" x14ac:dyDescent="0.4"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/>
      <c r="AS1196" s="23"/>
      <c r="AT1196" s="23"/>
      <c r="AU1196" s="23"/>
      <c r="AV1196" s="23"/>
      <c r="AW1196" s="23"/>
      <c r="AX1196" s="23"/>
      <c r="AY1196" s="23"/>
      <c r="AZ1196" s="23"/>
    </row>
    <row r="1197" spans="10:52" s="2" customFormat="1" ht="13.9" customHeight="1" x14ac:dyDescent="0.4"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23"/>
      <c r="AS1197" s="23"/>
      <c r="AT1197" s="23"/>
      <c r="AU1197" s="23"/>
      <c r="AV1197" s="23"/>
      <c r="AW1197" s="23"/>
      <c r="AX1197" s="23"/>
      <c r="AY1197" s="23"/>
      <c r="AZ1197" s="23"/>
    </row>
    <row r="1198" spans="10:52" s="2" customFormat="1" ht="13.9" customHeight="1" x14ac:dyDescent="0.4"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</row>
    <row r="1199" spans="10:52" s="2" customFormat="1" ht="13.9" customHeight="1" x14ac:dyDescent="0.4"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</row>
    <row r="1200" spans="10:52" s="2" customFormat="1" ht="13.9" customHeight="1" x14ac:dyDescent="0.4"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/>
      <c r="AS1200" s="23"/>
      <c r="AT1200" s="23"/>
      <c r="AU1200" s="23"/>
      <c r="AV1200" s="23"/>
      <c r="AW1200" s="23"/>
      <c r="AX1200" s="23"/>
      <c r="AY1200" s="23"/>
      <c r="AZ1200" s="23"/>
    </row>
    <row r="1201" spans="10:52" s="2" customFormat="1" ht="13.9" customHeight="1" x14ac:dyDescent="0.4"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/>
      <c r="AS1201" s="23"/>
      <c r="AT1201" s="23"/>
      <c r="AU1201" s="23"/>
      <c r="AV1201" s="23"/>
      <c r="AW1201" s="23"/>
      <c r="AX1201" s="23"/>
      <c r="AY1201" s="23"/>
      <c r="AZ1201" s="23"/>
    </row>
    <row r="1202" spans="10:52" s="2" customFormat="1" ht="13.9" customHeight="1" x14ac:dyDescent="0.4">
      <c r="J1202" s="23"/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  <c r="AQ1202" s="23"/>
      <c r="AR1202" s="23"/>
      <c r="AS1202" s="23"/>
      <c r="AT1202" s="23"/>
      <c r="AU1202" s="23"/>
      <c r="AV1202" s="23"/>
      <c r="AW1202" s="23"/>
      <c r="AX1202" s="23"/>
      <c r="AY1202" s="23"/>
      <c r="AZ1202" s="23"/>
    </row>
    <row r="1203" spans="10:52" s="2" customFormat="1" ht="13.9" customHeight="1" x14ac:dyDescent="0.4"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/>
      <c r="AQ1203" s="23"/>
      <c r="AR1203" s="23"/>
      <c r="AS1203" s="23"/>
      <c r="AT1203" s="23"/>
      <c r="AU1203" s="23"/>
      <c r="AV1203" s="23"/>
      <c r="AW1203" s="23"/>
      <c r="AX1203" s="23"/>
      <c r="AY1203" s="23"/>
      <c r="AZ1203" s="23"/>
    </row>
    <row r="1204" spans="10:52" s="2" customFormat="1" ht="13.9" customHeight="1" x14ac:dyDescent="0.4"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  <c r="AQ1204" s="23"/>
      <c r="AR1204" s="23"/>
      <c r="AS1204" s="23"/>
      <c r="AT1204" s="23"/>
      <c r="AU1204" s="23"/>
      <c r="AV1204" s="23"/>
      <c r="AW1204" s="23"/>
      <c r="AX1204" s="23"/>
      <c r="AY1204" s="23"/>
      <c r="AZ1204" s="23"/>
    </row>
    <row r="1205" spans="10:52" s="2" customFormat="1" ht="13.9" customHeight="1" x14ac:dyDescent="0.4"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/>
      <c r="AL1205" s="23"/>
      <c r="AM1205" s="23"/>
      <c r="AN1205" s="23"/>
      <c r="AO1205" s="23"/>
      <c r="AP1205" s="23"/>
      <c r="AQ1205" s="23"/>
      <c r="AR1205" s="23"/>
      <c r="AS1205" s="23"/>
      <c r="AT1205" s="23"/>
      <c r="AU1205" s="23"/>
      <c r="AV1205" s="23"/>
      <c r="AW1205" s="23"/>
      <c r="AX1205" s="23"/>
      <c r="AY1205" s="23"/>
      <c r="AZ1205" s="23"/>
    </row>
    <row r="1206" spans="10:52" s="2" customFormat="1" ht="13.9" customHeight="1" x14ac:dyDescent="0.4"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/>
      <c r="AL1206" s="23"/>
      <c r="AM1206" s="23"/>
      <c r="AN1206" s="23"/>
      <c r="AO1206" s="23"/>
      <c r="AP1206" s="23"/>
      <c r="AQ1206" s="23"/>
      <c r="AR1206" s="23"/>
      <c r="AS1206" s="23"/>
      <c r="AT1206" s="23"/>
      <c r="AU1206" s="23"/>
      <c r="AV1206" s="23"/>
      <c r="AW1206" s="23"/>
      <c r="AX1206" s="23"/>
      <c r="AY1206" s="23"/>
      <c r="AZ1206" s="23"/>
    </row>
    <row r="1207" spans="10:52" s="2" customFormat="1" ht="13.9" customHeight="1" x14ac:dyDescent="0.4"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/>
      <c r="AL1207" s="23"/>
      <c r="AM1207" s="23"/>
      <c r="AN1207" s="23"/>
      <c r="AO1207" s="23"/>
      <c r="AP1207" s="23"/>
      <c r="AQ1207" s="23"/>
      <c r="AR1207" s="23"/>
      <c r="AS1207" s="23"/>
      <c r="AT1207" s="23"/>
      <c r="AU1207" s="23"/>
      <c r="AV1207" s="23"/>
      <c r="AW1207" s="23"/>
      <c r="AX1207" s="23"/>
      <c r="AY1207" s="23"/>
      <c r="AZ1207" s="23"/>
    </row>
    <row r="1208" spans="10:52" s="2" customFormat="1" ht="13.9" customHeight="1" x14ac:dyDescent="0.4"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/>
      <c r="AR1208" s="23"/>
      <c r="AS1208" s="23"/>
      <c r="AT1208" s="23"/>
      <c r="AU1208" s="23"/>
      <c r="AV1208" s="23"/>
      <c r="AW1208" s="23"/>
      <c r="AX1208" s="23"/>
      <c r="AY1208" s="23"/>
      <c r="AZ1208" s="23"/>
    </row>
    <row r="1209" spans="10:52" s="2" customFormat="1" ht="13.9" customHeight="1" x14ac:dyDescent="0.4"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/>
      <c r="AL1209" s="23"/>
      <c r="AM1209" s="23"/>
      <c r="AN1209" s="23"/>
      <c r="AO1209" s="23"/>
      <c r="AP1209" s="23"/>
      <c r="AQ1209" s="23"/>
      <c r="AR1209" s="23"/>
      <c r="AS1209" s="23"/>
      <c r="AT1209" s="23"/>
      <c r="AU1209" s="23"/>
      <c r="AV1209" s="23"/>
      <c r="AW1209" s="23"/>
      <c r="AX1209" s="23"/>
      <c r="AY1209" s="23"/>
      <c r="AZ1209" s="23"/>
    </row>
    <row r="1210" spans="10:52" s="2" customFormat="1" ht="13.9" customHeight="1" x14ac:dyDescent="0.4"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23"/>
      <c r="AS1210" s="23"/>
      <c r="AT1210" s="23"/>
      <c r="AU1210" s="23"/>
      <c r="AV1210" s="23"/>
      <c r="AW1210" s="23"/>
      <c r="AX1210" s="23"/>
      <c r="AY1210" s="23"/>
      <c r="AZ1210" s="23"/>
    </row>
    <row r="1211" spans="10:52" s="2" customFormat="1" ht="13.9" customHeight="1" x14ac:dyDescent="0.4"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/>
      <c r="AN1211" s="23"/>
      <c r="AO1211" s="23"/>
      <c r="AP1211" s="23"/>
      <c r="AQ1211" s="23"/>
      <c r="AR1211" s="23"/>
      <c r="AS1211" s="23"/>
      <c r="AT1211" s="23"/>
      <c r="AU1211" s="23"/>
      <c r="AV1211" s="23"/>
      <c r="AW1211" s="23"/>
      <c r="AX1211" s="23"/>
      <c r="AY1211" s="23"/>
      <c r="AZ1211" s="23"/>
    </row>
    <row r="1212" spans="10:52" s="2" customFormat="1" ht="13.9" customHeight="1" x14ac:dyDescent="0.4"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/>
      <c r="AQ1212" s="23"/>
      <c r="AR1212" s="23"/>
      <c r="AS1212" s="23"/>
      <c r="AT1212" s="23"/>
      <c r="AU1212" s="23"/>
      <c r="AV1212" s="23"/>
      <c r="AW1212" s="23"/>
      <c r="AX1212" s="23"/>
      <c r="AY1212" s="23"/>
      <c r="AZ1212" s="23"/>
    </row>
    <row r="1213" spans="10:52" s="2" customFormat="1" ht="13.9" customHeight="1" x14ac:dyDescent="0.4"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/>
      <c r="AL1213" s="23"/>
      <c r="AM1213" s="23"/>
      <c r="AN1213" s="23"/>
      <c r="AO1213" s="23"/>
      <c r="AP1213" s="23"/>
      <c r="AQ1213" s="23"/>
      <c r="AR1213" s="23"/>
      <c r="AS1213" s="23"/>
      <c r="AT1213" s="23"/>
      <c r="AU1213" s="23"/>
      <c r="AV1213" s="23"/>
      <c r="AW1213" s="23"/>
      <c r="AX1213" s="23"/>
      <c r="AY1213" s="23"/>
      <c r="AZ1213" s="23"/>
    </row>
    <row r="1214" spans="10:52" s="2" customFormat="1" ht="13.9" customHeight="1" x14ac:dyDescent="0.4"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/>
      <c r="AO1214" s="23"/>
      <c r="AP1214" s="23"/>
      <c r="AQ1214" s="23"/>
      <c r="AR1214" s="23"/>
      <c r="AS1214" s="23"/>
      <c r="AT1214" s="23"/>
      <c r="AU1214" s="23"/>
      <c r="AV1214" s="23"/>
      <c r="AW1214" s="23"/>
      <c r="AX1214" s="23"/>
      <c r="AY1214" s="23"/>
      <c r="AZ1214" s="23"/>
    </row>
    <row r="1215" spans="10:52" s="2" customFormat="1" ht="13.9" customHeight="1" x14ac:dyDescent="0.4"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/>
      <c r="AL1215" s="23"/>
      <c r="AM1215" s="23"/>
      <c r="AN1215" s="23"/>
      <c r="AO1215" s="23"/>
      <c r="AP1215" s="23"/>
      <c r="AQ1215" s="23"/>
      <c r="AR1215" s="23"/>
      <c r="AS1215" s="23"/>
      <c r="AT1215" s="23"/>
      <c r="AU1215" s="23"/>
      <c r="AV1215" s="23"/>
      <c r="AW1215" s="23"/>
      <c r="AX1215" s="23"/>
      <c r="AY1215" s="23"/>
      <c r="AZ1215" s="23"/>
    </row>
    <row r="1216" spans="10:52" s="2" customFormat="1" ht="13.9" customHeight="1" x14ac:dyDescent="0.4"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23"/>
      <c r="AS1216" s="23"/>
      <c r="AT1216" s="23"/>
      <c r="AU1216" s="23"/>
      <c r="AV1216" s="23"/>
      <c r="AW1216" s="23"/>
      <c r="AX1216" s="23"/>
      <c r="AY1216" s="23"/>
      <c r="AZ1216" s="23"/>
    </row>
    <row r="1217" spans="10:52" s="2" customFormat="1" ht="13.9" customHeight="1" x14ac:dyDescent="0.4"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/>
      <c r="AQ1217" s="23"/>
      <c r="AR1217" s="23"/>
      <c r="AS1217" s="23"/>
      <c r="AT1217" s="23"/>
      <c r="AU1217" s="23"/>
      <c r="AV1217" s="23"/>
      <c r="AW1217" s="23"/>
      <c r="AX1217" s="23"/>
      <c r="AY1217" s="23"/>
      <c r="AZ1217" s="23"/>
    </row>
    <row r="1218" spans="10:52" s="2" customFormat="1" ht="13.9" customHeight="1" x14ac:dyDescent="0.4"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/>
      <c r="AQ1218" s="23"/>
      <c r="AR1218" s="23"/>
      <c r="AS1218" s="23"/>
      <c r="AT1218" s="23"/>
      <c r="AU1218" s="23"/>
      <c r="AV1218" s="23"/>
      <c r="AW1218" s="23"/>
      <c r="AX1218" s="23"/>
      <c r="AY1218" s="23"/>
      <c r="AZ1218" s="23"/>
    </row>
    <row r="1219" spans="10:52" s="2" customFormat="1" ht="13.9" customHeight="1" x14ac:dyDescent="0.4"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/>
      <c r="AI1219" s="23"/>
      <c r="AJ1219" s="23"/>
      <c r="AK1219" s="23"/>
      <c r="AL1219" s="23"/>
      <c r="AM1219" s="23"/>
      <c r="AN1219" s="23"/>
      <c r="AO1219" s="23"/>
      <c r="AP1219" s="23"/>
      <c r="AQ1219" s="23"/>
      <c r="AR1219" s="23"/>
      <c r="AS1219" s="23"/>
      <c r="AT1219" s="23"/>
      <c r="AU1219" s="23"/>
      <c r="AV1219" s="23"/>
      <c r="AW1219" s="23"/>
      <c r="AX1219" s="23"/>
      <c r="AY1219" s="23"/>
      <c r="AZ1219" s="23"/>
    </row>
    <row r="1220" spans="10:52" s="2" customFormat="1" ht="13.9" customHeight="1" x14ac:dyDescent="0.4"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/>
      <c r="AP1220" s="23"/>
      <c r="AQ1220" s="23"/>
      <c r="AR1220" s="23"/>
      <c r="AS1220" s="23"/>
      <c r="AT1220" s="23"/>
      <c r="AU1220" s="23"/>
      <c r="AV1220" s="23"/>
      <c r="AW1220" s="23"/>
      <c r="AX1220" s="23"/>
      <c r="AY1220" s="23"/>
      <c r="AZ1220" s="23"/>
    </row>
    <row r="1221" spans="10:52" s="2" customFormat="1" ht="13.9" customHeight="1" x14ac:dyDescent="0.4"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/>
      <c r="AL1221" s="23"/>
      <c r="AM1221" s="23"/>
      <c r="AN1221" s="23"/>
      <c r="AO1221" s="23"/>
      <c r="AP1221" s="23"/>
      <c r="AQ1221" s="23"/>
      <c r="AR1221" s="23"/>
      <c r="AS1221" s="23"/>
      <c r="AT1221" s="23"/>
      <c r="AU1221" s="23"/>
      <c r="AV1221" s="23"/>
      <c r="AW1221" s="23"/>
      <c r="AX1221" s="23"/>
      <c r="AY1221" s="23"/>
      <c r="AZ1221" s="23"/>
    </row>
    <row r="1222" spans="10:52" s="2" customFormat="1" ht="13.9" customHeight="1" x14ac:dyDescent="0.4"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/>
      <c r="AI1222" s="23"/>
      <c r="AJ1222" s="23"/>
      <c r="AK1222" s="23"/>
      <c r="AL1222" s="23"/>
      <c r="AM1222" s="23"/>
      <c r="AN1222" s="23"/>
      <c r="AO1222" s="23"/>
      <c r="AP1222" s="23"/>
      <c r="AQ1222" s="23"/>
      <c r="AR1222" s="23"/>
      <c r="AS1222" s="23"/>
      <c r="AT1222" s="23"/>
      <c r="AU1222" s="23"/>
      <c r="AV1222" s="23"/>
      <c r="AW1222" s="23"/>
      <c r="AX1222" s="23"/>
      <c r="AY1222" s="23"/>
      <c r="AZ1222" s="23"/>
    </row>
    <row r="1223" spans="10:52" s="2" customFormat="1" ht="13.9" customHeight="1" x14ac:dyDescent="0.4"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/>
      <c r="AB1223" s="23"/>
      <c r="AC1223" s="23"/>
      <c r="AD1223" s="23"/>
      <c r="AE1223" s="23"/>
      <c r="AF1223" s="23"/>
      <c r="AG1223" s="23"/>
      <c r="AH1223" s="23"/>
      <c r="AI1223" s="23"/>
      <c r="AJ1223" s="23"/>
      <c r="AK1223" s="23"/>
      <c r="AL1223" s="23"/>
      <c r="AM1223" s="23"/>
      <c r="AN1223" s="23"/>
      <c r="AO1223" s="23"/>
      <c r="AP1223" s="23"/>
      <c r="AQ1223" s="23"/>
      <c r="AR1223" s="23"/>
      <c r="AS1223" s="23"/>
      <c r="AT1223" s="23"/>
      <c r="AU1223" s="23"/>
      <c r="AV1223" s="23"/>
      <c r="AW1223" s="23"/>
      <c r="AX1223" s="23"/>
      <c r="AY1223" s="23"/>
      <c r="AZ1223" s="23"/>
    </row>
    <row r="1224" spans="10:52" s="2" customFormat="1" ht="13.9" customHeight="1" x14ac:dyDescent="0.4"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/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/>
      <c r="AL1224" s="23"/>
      <c r="AM1224" s="23"/>
      <c r="AN1224" s="23"/>
      <c r="AO1224" s="23"/>
      <c r="AP1224" s="23"/>
      <c r="AQ1224" s="23"/>
      <c r="AR1224" s="23"/>
      <c r="AS1224" s="23"/>
      <c r="AT1224" s="23"/>
      <c r="AU1224" s="23"/>
      <c r="AV1224" s="23"/>
      <c r="AW1224" s="23"/>
      <c r="AX1224" s="23"/>
      <c r="AY1224" s="23"/>
      <c r="AZ1224" s="23"/>
    </row>
    <row r="1225" spans="10:52" s="2" customFormat="1" ht="13.9" customHeight="1" x14ac:dyDescent="0.4"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/>
      <c r="AG1225" s="23"/>
      <c r="AH1225" s="23"/>
      <c r="AI1225" s="23"/>
      <c r="AJ1225" s="23"/>
      <c r="AK1225" s="23"/>
      <c r="AL1225" s="23"/>
      <c r="AM1225" s="23"/>
      <c r="AN1225" s="23"/>
      <c r="AO1225" s="23"/>
      <c r="AP1225" s="23"/>
      <c r="AQ1225" s="23"/>
      <c r="AR1225" s="23"/>
      <c r="AS1225" s="23"/>
      <c r="AT1225" s="23"/>
      <c r="AU1225" s="23"/>
      <c r="AV1225" s="23"/>
      <c r="AW1225" s="23"/>
      <c r="AX1225" s="23"/>
      <c r="AY1225" s="23"/>
      <c r="AZ1225" s="23"/>
    </row>
    <row r="1226" spans="10:52" s="2" customFormat="1" ht="13.9" customHeight="1" x14ac:dyDescent="0.4"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/>
      <c r="AB1226" s="23"/>
      <c r="AC1226" s="23"/>
      <c r="AD1226" s="23"/>
      <c r="AE1226" s="23"/>
      <c r="AF1226" s="23"/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/>
      <c r="AQ1226" s="23"/>
      <c r="AR1226" s="23"/>
      <c r="AS1226" s="23"/>
      <c r="AT1226" s="23"/>
      <c r="AU1226" s="23"/>
      <c r="AV1226" s="23"/>
      <c r="AW1226" s="23"/>
      <c r="AX1226" s="23"/>
      <c r="AY1226" s="23"/>
      <c r="AZ1226" s="23"/>
    </row>
    <row r="1227" spans="10:52" s="2" customFormat="1" ht="13.9" customHeight="1" x14ac:dyDescent="0.4"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3"/>
      <c r="AE1227" s="23"/>
      <c r="AF1227" s="23"/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/>
      <c r="AR1227" s="23"/>
      <c r="AS1227" s="23"/>
      <c r="AT1227" s="23"/>
      <c r="AU1227" s="23"/>
      <c r="AV1227" s="23"/>
      <c r="AW1227" s="23"/>
      <c r="AX1227" s="23"/>
      <c r="AY1227" s="23"/>
      <c r="AZ1227" s="23"/>
    </row>
    <row r="1228" spans="10:52" s="2" customFormat="1" ht="13.9" customHeight="1" x14ac:dyDescent="0.4"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23"/>
      <c r="AG1228" s="23"/>
      <c r="AH1228" s="23"/>
      <c r="AI1228" s="23"/>
      <c r="AJ1228" s="23"/>
      <c r="AK1228" s="23"/>
      <c r="AL1228" s="23"/>
      <c r="AM1228" s="23"/>
      <c r="AN1228" s="23"/>
      <c r="AO1228" s="23"/>
      <c r="AP1228" s="23"/>
      <c r="AQ1228" s="23"/>
      <c r="AR1228" s="23"/>
      <c r="AS1228" s="23"/>
      <c r="AT1228" s="23"/>
      <c r="AU1228" s="23"/>
      <c r="AV1228" s="23"/>
      <c r="AW1228" s="23"/>
      <c r="AX1228" s="23"/>
      <c r="AY1228" s="23"/>
      <c r="AZ1228" s="23"/>
    </row>
    <row r="1229" spans="10:52" s="2" customFormat="1" ht="13.9" customHeight="1" x14ac:dyDescent="0.4"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/>
      <c r="W1229" s="23"/>
      <c r="X1229" s="23"/>
      <c r="Y1229" s="23"/>
      <c r="Z1229" s="23"/>
      <c r="AA1229" s="23"/>
      <c r="AB1229" s="23"/>
      <c r="AC1229" s="23"/>
      <c r="AD1229" s="23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3"/>
      <c r="AT1229" s="23"/>
      <c r="AU1229" s="23"/>
      <c r="AV1229" s="23"/>
      <c r="AW1229" s="23"/>
      <c r="AX1229" s="23"/>
      <c r="AY1229" s="23"/>
      <c r="AZ1229" s="23"/>
    </row>
    <row r="1230" spans="10:52" s="2" customFormat="1" ht="13.9" customHeight="1" x14ac:dyDescent="0.4"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/>
      <c r="AQ1230" s="23"/>
      <c r="AR1230" s="23"/>
      <c r="AS1230" s="23"/>
      <c r="AT1230" s="23"/>
      <c r="AU1230" s="23"/>
      <c r="AV1230" s="23"/>
      <c r="AW1230" s="23"/>
      <c r="AX1230" s="23"/>
      <c r="AY1230" s="23"/>
      <c r="AZ1230" s="23"/>
    </row>
    <row r="1231" spans="10:52" s="2" customFormat="1" ht="13.9" customHeight="1" x14ac:dyDescent="0.4"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  <c r="AA1231" s="23"/>
      <c r="AB1231" s="23"/>
      <c r="AC1231" s="23"/>
      <c r="AD1231" s="23"/>
      <c r="AE1231" s="23"/>
      <c r="AF1231" s="23"/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/>
      <c r="AQ1231" s="23"/>
      <c r="AR1231" s="23"/>
      <c r="AS1231" s="23"/>
      <c r="AT1231" s="23"/>
      <c r="AU1231" s="23"/>
      <c r="AV1231" s="23"/>
      <c r="AW1231" s="23"/>
      <c r="AX1231" s="23"/>
      <c r="AY1231" s="23"/>
      <c r="AZ1231" s="23"/>
    </row>
    <row r="1232" spans="10:52" s="2" customFormat="1" ht="13.9" customHeight="1" x14ac:dyDescent="0.4">
      <c r="J1232" s="23"/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/>
      <c r="Z1232" s="23"/>
      <c r="AA1232" s="23"/>
      <c r="AB1232" s="23"/>
      <c r="AC1232" s="23"/>
      <c r="AD1232" s="23"/>
      <c r="AE1232" s="23"/>
      <c r="AF1232" s="23"/>
      <c r="AG1232" s="23"/>
      <c r="AH1232" s="23"/>
      <c r="AI1232" s="23"/>
      <c r="AJ1232" s="23"/>
      <c r="AK1232" s="23"/>
      <c r="AL1232" s="23"/>
      <c r="AM1232" s="23"/>
      <c r="AN1232" s="23"/>
      <c r="AO1232" s="23"/>
      <c r="AP1232" s="23"/>
      <c r="AQ1232" s="23"/>
      <c r="AR1232" s="23"/>
      <c r="AS1232" s="23"/>
      <c r="AT1232" s="23"/>
      <c r="AU1232" s="23"/>
      <c r="AV1232" s="23"/>
      <c r="AW1232" s="23"/>
      <c r="AX1232" s="23"/>
      <c r="AY1232" s="23"/>
      <c r="AZ1232" s="23"/>
    </row>
    <row r="1233" spans="10:52" s="2" customFormat="1" ht="13.9" customHeight="1" x14ac:dyDescent="0.4"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23"/>
      <c r="AS1233" s="23"/>
      <c r="AT1233" s="23"/>
      <c r="AU1233" s="23"/>
      <c r="AV1233" s="23"/>
      <c r="AW1233" s="23"/>
      <c r="AX1233" s="23"/>
      <c r="AY1233" s="23"/>
      <c r="AZ1233" s="23"/>
    </row>
    <row r="1234" spans="10:52" s="2" customFormat="1" ht="13.9" customHeight="1" x14ac:dyDescent="0.4">
      <c r="J1234" s="23"/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3"/>
      <c r="AT1234" s="23"/>
      <c r="AU1234" s="23"/>
      <c r="AV1234" s="23"/>
      <c r="AW1234" s="23"/>
      <c r="AX1234" s="23"/>
      <c r="AY1234" s="23"/>
      <c r="AZ1234" s="23"/>
    </row>
    <row r="1235" spans="10:52" s="2" customFormat="1" ht="13.9" customHeight="1" x14ac:dyDescent="0.4"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/>
      <c r="AI1235" s="23"/>
      <c r="AJ1235" s="23"/>
      <c r="AK1235" s="23"/>
      <c r="AL1235" s="23"/>
      <c r="AM1235" s="23"/>
      <c r="AN1235" s="23"/>
      <c r="AO1235" s="23"/>
      <c r="AP1235" s="23"/>
      <c r="AQ1235" s="23"/>
      <c r="AR1235" s="23"/>
      <c r="AS1235" s="23"/>
      <c r="AT1235" s="23"/>
      <c r="AU1235" s="23"/>
      <c r="AV1235" s="23"/>
      <c r="AW1235" s="23"/>
      <c r="AX1235" s="23"/>
      <c r="AY1235" s="23"/>
      <c r="AZ1235" s="23"/>
    </row>
    <row r="1236" spans="10:52" ht="13.9" customHeight="1" x14ac:dyDescent="0.4">
      <c r="J1236" s="2"/>
    </row>
    <row r="1237" spans="10:52" ht="13.9" customHeight="1" x14ac:dyDescent="0.4">
      <c r="J1237" s="2"/>
    </row>
    <row r="1238" spans="10:52" ht="13.9" customHeight="1" x14ac:dyDescent="0.4">
      <c r="J1238" s="2"/>
    </row>
    <row r="1239" spans="10:52" ht="13.9" customHeight="1" x14ac:dyDescent="0.4">
      <c r="J1239" s="2"/>
    </row>
    <row r="1240" spans="10:52" ht="13.9" customHeight="1" x14ac:dyDescent="0.4">
      <c r="J1240" s="2"/>
    </row>
    <row r="1241" spans="10:52" ht="13.9" customHeight="1" x14ac:dyDescent="0.4">
      <c r="J1241" s="2"/>
    </row>
    <row r="1242" spans="10:52" ht="13.9" customHeight="1" x14ac:dyDescent="0.4">
      <c r="J1242" s="2"/>
    </row>
    <row r="1243" spans="10:52" ht="13.9" customHeight="1" x14ac:dyDescent="0.4">
      <c r="J1243" s="2"/>
    </row>
    <row r="1244" spans="10:52" ht="13.9" customHeight="1" x14ac:dyDescent="0.4">
      <c r="J1244" s="2"/>
    </row>
    <row r="1245" spans="10:52" ht="13.9" customHeight="1" x14ac:dyDescent="0.4">
      <c r="J1245" s="2"/>
    </row>
    <row r="1246" spans="10:52" ht="13.9" customHeight="1" x14ac:dyDescent="0.4">
      <c r="J1246" s="2"/>
    </row>
    <row r="1247" spans="10:52" ht="13.9" customHeight="1" x14ac:dyDescent="0.4">
      <c r="J1247" s="2"/>
    </row>
    <row r="1248" spans="10:52" ht="13.9" customHeight="1" x14ac:dyDescent="0.4">
      <c r="J1248" s="2"/>
    </row>
    <row r="1249" spans="10:10" ht="13.9" customHeight="1" x14ac:dyDescent="0.4">
      <c r="J1249" s="2"/>
    </row>
    <row r="1250" spans="10:10" ht="13.9" customHeight="1" x14ac:dyDescent="0.4">
      <c r="J1250" s="2"/>
    </row>
    <row r="1251" spans="10:10" ht="13.9" customHeight="1" x14ac:dyDescent="0.4">
      <c r="J1251" s="2"/>
    </row>
    <row r="1252" spans="10:10" ht="13.9" customHeight="1" x14ac:dyDescent="0.4">
      <c r="J1252" s="2"/>
    </row>
    <row r="1253" spans="10:10" ht="13.9" customHeight="1" x14ac:dyDescent="0.4">
      <c r="J1253" s="2"/>
    </row>
    <row r="1254" spans="10:10" ht="13.9" customHeight="1" x14ac:dyDescent="0.4">
      <c r="J1254" s="2"/>
    </row>
    <row r="1255" spans="10:10" ht="13.9" customHeight="1" x14ac:dyDescent="0.4">
      <c r="J1255" s="2"/>
    </row>
    <row r="1256" spans="10:10" ht="13.9" customHeight="1" x14ac:dyDescent="0.4">
      <c r="J1256" s="2"/>
    </row>
    <row r="1257" spans="10:10" ht="13.9" customHeight="1" x14ac:dyDescent="0.4">
      <c r="J1257" s="2"/>
    </row>
    <row r="1258" spans="10:10" ht="13.9" customHeight="1" x14ac:dyDescent="0.4">
      <c r="J1258" s="2"/>
    </row>
    <row r="1259" spans="10:10" ht="13.9" customHeight="1" x14ac:dyDescent="0.4">
      <c r="J1259" s="2"/>
    </row>
    <row r="1260" spans="10:10" ht="13.9" customHeight="1" x14ac:dyDescent="0.4">
      <c r="J1260" s="2"/>
    </row>
    <row r="1261" spans="10:10" ht="13.9" customHeight="1" x14ac:dyDescent="0.4">
      <c r="J1261" s="2"/>
    </row>
    <row r="1262" spans="10:10" ht="13.9" customHeight="1" x14ac:dyDescent="0.4">
      <c r="J1262" s="2"/>
    </row>
    <row r="1263" spans="10:10" ht="13.9" customHeight="1" x14ac:dyDescent="0.4">
      <c r="J1263" s="2"/>
    </row>
    <row r="1264" spans="10:10" ht="13.9" customHeight="1" x14ac:dyDescent="0.4">
      <c r="J1264" s="2"/>
    </row>
    <row r="1265" spans="10:10" ht="13.9" customHeight="1" x14ac:dyDescent="0.4">
      <c r="J1265" s="2"/>
    </row>
    <row r="1266" spans="10:10" ht="13.9" customHeight="1" x14ac:dyDescent="0.4">
      <c r="J1266" s="2"/>
    </row>
    <row r="1267" spans="10:10" ht="13.9" customHeight="1" x14ac:dyDescent="0.4">
      <c r="J1267" s="2"/>
    </row>
    <row r="1268" spans="10:10" ht="13.9" customHeight="1" x14ac:dyDescent="0.4">
      <c r="J1268" s="2"/>
    </row>
    <row r="1269" spans="10:10" ht="13.9" customHeight="1" x14ac:dyDescent="0.4">
      <c r="J1269" s="2"/>
    </row>
    <row r="1270" spans="10:10" ht="13.9" customHeight="1" x14ac:dyDescent="0.4">
      <c r="J1270" s="2"/>
    </row>
    <row r="1271" spans="10:10" ht="13.9" customHeight="1" x14ac:dyDescent="0.4">
      <c r="J1271" s="2"/>
    </row>
    <row r="1272" spans="10:10" ht="13.9" customHeight="1" x14ac:dyDescent="0.4">
      <c r="J1272" s="2"/>
    </row>
    <row r="1273" spans="10:10" ht="13.9" customHeight="1" x14ac:dyDescent="0.4">
      <c r="J1273" s="2"/>
    </row>
    <row r="1274" spans="10:10" ht="13.9" customHeight="1" x14ac:dyDescent="0.4">
      <c r="J1274" s="2"/>
    </row>
    <row r="1275" spans="10:10" ht="13.9" customHeight="1" x14ac:dyDescent="0.4">
      <c r="J1275" s="2"/>
    </row>
    <row r="1276" spans="10:10" ht="13.9" customHeight="1" x14ac:dyDescent="0.4">
      <c r="J1276" s="2"/>
    </row>
    <row r="1277" spans="10:10" ht="13.9" customHeight="1" x14ac:dyDescent="0.4">
      <c r="J1277" s="2"/>
    </row>
    <row r="1278" spans="10:10" ht="13.9" customHeight="1" x14ac:dyDescent="0.4">
      <c r="J1278" s="2"/>
    </row>
    <row r="1279" spans="10:10" ht="13.9" customHeight="1" x14ac:dyDescent="0.4">
      <c r="J1279" s="2"/>
    </row>
    <row r="1280" spans="10:10" ht="13.9" customHeight="1" x14ac:dyDescent="0.4">
      <c r="J1280" s="2"/>
    </row>
    <row r="1281" spans="10:10" ht="13.9" customHeight="1" x14ac:dyDescent="0.4">
      <c r="J1281" s="2"/>
    </row>
    <row r="1282" spans="10:10" ht="13.9" customHeight="1" x14ac:dyDescent="0.4">
      <c r="J1282" s="2"/>
    </row>
    <row r="1283" spans="10:10" ht="13.9" customHeight="1" x14ac:dyDescent="0.4">
      <c r="J1283" s="2"/>
    </row>
    <row r="1284" spans="10:10" ht="13.9" customHeight="1" x14ac:dyDescent="0.4">
      <c r="J1284" s="2"/>
    </row>
    <row r="1285" spans="10:10" ht="13.9" customHeight="1" x14ac:dyDescent="0.4">
      <c r="J1285" s="2"/>
    </row>
    <row r="1286" spans="10:10" ht="13.9" customHeight="1" x14ac:dyDescent="0.4">
      <c r="J1286" s="2"/>
    </row>
    <row r="1287" spans="10:10" ht="13.9" customHeight="1" x14ac:dyDescent="0.4">
      <c r="J1287" s="2"/>
    </row>
    <row r="1288" spans="10:10" ht="13.9" customHeight="1" x14ac:dyDescent="0.4">
      <c r="J1288" s="2"/>
    </row>
    <row r="1289" spans="10:10" ht="13.9" customHeight="1" x14ac:dyDescent="0.4">
      <c r="J1289" s="2"/>
    </row>
    <row r="1290" spans="10:10" ht="13.9" customHeight="1" x14ac:dyDescent="0.4">
      <c r="J1290" s="2"/>
    </row>
    <row r="1291" spans="10:10" ht="13.9" customHeight="1" x14ac:dyDescent="0.4">
      <c r="J1291" s="2"/>
    </row>
    <row r="1292" spans="10:10" ht="13.9" customHeight="1" x14ac:dyDescent="0.4">
      <c r="J1292" s="2"/>
    </row>
    <row r="1293" spans="10:10" ht="13.9" customHeight="1" x14ac:dyDescent="0.4">
      <c r="J1293" s="2"/>
    </row>
    <row r="1294" spans="10:10" ht="13.9" customHeight="1" x14ac:dyDescent="0.4">
      <c r="J1294" s="2"/>
    </row>
    <row r="1295" spans="10:10" ht="13.9" customHeight="1" x14ac:dyDescent="0.4">
      <c r="J1295" s="2"/>
    </row>
    <row r="1296" spans="10:10" ht="13.9" customHeight="1" x14ac:dyDescent="0.4">
      <c r="J1296" s="2"/>
    </row>
    <row r="1297" spans="10:10" ht="13.9" customHeight="1" x14ac:dyDescent="0.4">
      <c r="J1297" s="2"/>
    </row>
    <row r="1298" spans="10:10" ht="13.9" customHeight="1" x14ac:dyDescent="0.4">
      <c r="J1298" s="2"/>
    </row>
    <row r="1299" spans="10:10" ht="13.9" customHeight="1" x14ac:dyDescent="0.4">
      <c r="J1299" s="2"/>
    </row>
    <row r="1300" spans="10:10" ht="13.9" customHeight="1" x14ac:dyDescent="0.4">
      <c r="J1300" s="2"/>
    </row>
    <row r="1301" spans="10:10" ht="13.9" customHeight="1" x14ac:dyDescent="0.4">
      <c r="J1301" s="2"/>
    </row>
    <row r="1302" spans="10:10" ht="13.9" customHeight="1" x14ac:dyDescent="0.4">
      <c r="J1302" s="2"/>
    </row>
    <row r="1303" spans="10:10" ht="13.9" customHeight="1" x14ac:dyDescent="0.4">
      <c r="J1303" s="2"/>
    </row>
    <row r="1304" spans="10:10" ht="13.9" customHeight="1" x14ac:dyDescent="0.4">
      <c r="J1304" s="2"/>
    </row>
    <row r="1305" spans="10:10" ht="13.9" customHeight="1" x14ac:dyDescent="0.4">
      <c r="J1305" s="2"/>
    </row>
    <row r="1306" spans="10:10" ht="13.9" customHeight="1" x14ac:dyDescent="0.4">
      <c r="J1306" s="2"/>
    </row>
    <row r="1307" spans="10:10" ht="13.9" customHeight="1" x14ac:dyDescent="0.4">
      <c r="J1307" s="2"/>
    </row>
    <row r="1308" spans="10:10" ht="13.9" customHeight="1" x14ac:dyDescent="0.4">
      <c r="J1308" s="2"/>
    </row>
    <row r="1309" spans="10:10" ht="13.9" customHeight="1" x14ac:dyDescent="0.4">
      <c r="J1309" s="2"/>
    </row>
    <row r="1310" spans="10:10" ht="13.9" customHeight="1" x14ac:dyDescent="0.4">
      <c r="J1310" s="2"/>
    </row>
    <row r="1311" spans="10:10" ht="13.9" customHeight="1" x14ac:dyDescent="0.4">
      <c r="J1311" s="2"/>
    </row>
    <row r="1312" spans="10:10" ht="13.9" customHeight="1" x14ac:dyDescent="0.4">
      <c r="J1312" s="2"/>
    </row>
    <row r="1313" spans="10:10" ht="13.9" customHeight="1" x14ac:dyDescent="0.4">
      <c r="J1313" s="2"/>
    </row>
    <row r="1314" spans="10:10" ht="13.9" customHeight="1" x14ac:dyDescent="0.4">
      <c r="J1314" s="2"/>
    </row>
    <row r="1315" spans="10:10" ht="13.9" customHeight="1" x14ac:dyDescent="0.4">
      <c r="J1315" s="2"/>
    </row>
    <row r="1316" spans="10:10" ht="13.9" customHeight="1" x14ac:dyDescent="0.4">
      <c r="J1316" s="2"/>
    </row>
    <row r="1317" spans="10:10" ht="13.9" customHeight="1" x14ac:dyDescent="0.4">
      <c r="J1317" s="2"/>
    </row>
    <row r="1318" spans="10:10" ht="13.9" customHeight="1" x14ac:dyDescent="0.4">
      <c r="J1318" s="2"/>
    </row>
    <row r="1319" spans="10:10" ht="13.9" customHeight="1" x14ac:dyDescent="0.4">
      <c r="J1319" s="2"/>
    </row>
    <row r="1320" spans="10:10" ht="13.9" customHeight="1" x14ac:dyDescent="0.4">
      <c r="J1320" s="2"/>
    </row>
    <row r="1321" spans="10:10" ht="13.9" customHeight="1" x14ac:dyDescent="0.4">
      <c r="J1321" s="2"/>
    </row>
    <row r="1322" spans="10:10" ht="13.9" customHeight="1" x14ac:dyDescent="0.4">
      <c r="J1322" s="2"/>
    </row>
    <row r="1323" spans="10:10" ht="13.9" customHeight="1" x14ac:dyDescent="0.4">
      <c r="J1323" s="2"/>
    </row>
    <row r="1324" spans="10:10" ht="13.9" customHeight="1" x14ac:dyDescent="0.4">
      <c r="J1324" s="2"/>
    </row>
    <row r="1325" spans="10:10" ht="13.9" customHeight="1" x14ac:dyDescent="0.4">
      <c r="J1325" s="2"/>
    </row>
    <row r="1326" spans="10:10" ht="13.9" customHeight="1" x14ac:dyDescent="0.4">
      <c r="J1326" s="2"/>
    </row>
    <row r="1327" spans="10:10" ht="13.9" customHeight="1" x14ac:dyDescent="0.4">
      <c r="J1327" s="2"/>
    </row>
    <row r="1328" spans="10:10" ht="13.9" customHeight="1" x14ac:dyDescent="0.4">
      <c r="J1328" s="2"/>
    </row>
    <row r="1329" spans="10:10" ht="13.9" customHeight="1" x14ac:dyDescent="0.4">
      <c r="J1329" s="2"/>
    </row>
    <row r="1330" spans="10:10" ht="13.9" customHeight="1" x14ac:dyDescent="0.4">
      <c r="J1330" s="2"/>
    </row>
    <row r="1331" spans="10:10" ht="13.9" customHeight="1" x14ac:dyDescent="0.4">
      <c r="J1331" s="2"/>
    </row>
    <row r="1332" spans="10:10" ht="13.9" customHeight="1" x14ac:dyDescent="0.4">
      <c r="J1332" s="2"/>
    </row>
    <row r="1333" spans="10:10" ht="13.9" customHeight="1" x14ac:dyDescent="0.4">
      <c r="J1333" s="2"/>
    </row>
    <row r="1334" spans="10:10" ht="13.9" customHeight="1" x14ac:dyDescent="0.4">
      <c r="J1334" s="2"/>
    </row>
    <row r="1335" spans="10:10" ht="13.9" customHeight="1" x14ac:dyDescent="0.4">
      <c r="J1335" s="2"/>
    </row>
    <row r="1336" spans="10:10" ht="13.9" customHeight="1" x14ac:dyDescent="0.4">
      <c r="J1336" s="2"/>
    </row>
    <row r="1337" spans="10:10" ht="13.9" customHeight="1" x14ac:dyDescent="0.4">
      <c r="J1337" s="2"/>
    </row>
    <row r="1338" spans="10:10" ht="13.9" customHeight="1" x14ac:dyDescent="0.4">
      <c r="J1338" s="2"/>
    </row>
    <row r="1339" spans="10:10" ht="13.9" customHeight="1" x14ac:dyDescent="0.4">
      <c r="J1339" s="2"/>
    </row>
    <row r="1340" spans="10:10" ht="13.9" customHeight="1" x14ac:dyDescent="0.4">
      <c r="J1340" s="2"/>
    </row>
    <row r="1341" spans="10:10" ht="13.9" customHeight="1" x14ac:dyDescent="0.4">
      <c r="J1341" s="2"/>
    </row>
    <row r="1342" spans="10:10" ht="13.9" customHeight="1" x14ac:dyDescent="0.4">
      <c r="J1342" s="2"/>
    </row>
    <row r="1343" spans="10:10" ht="13.9" customHeight="1" x14ac:dyDescent="0.4">
      <c r="J1343" s="2"/>
    </row>
    <row r="1344" spans="10:10" ht="13.9" customHeight="1" x14ac:dyDescent="0.4">
      <c r="J1344" s="2"/>
    </row>
    <row r="1345" spans="10:10" ht="13.9" customHeight="1" x14ac:dyDescent="0.4">
      <c r="J1345" s="2"/>
    </row>
    <row r="1346" spans="10:10" ht="13.9" customHeight="1" x14ac:dyDescent="0.4">
      <c r="J1346" s="2"/>
    </row>
    <row r="1347" spans="10:10" ht="13.9" customHeight="1" x14ac:dyDescent="0.4">
      <c r="J1347" s="2"/>
    </row>
    <row r="1348" spans="10:10" ht="13.9" customHeight="1" x14ac:dyDescent="0.4">
      <c r="J1348" s="2"/>
    </row>
    <row r="1349" spans="10:10" ht="13.9" customHeight="1" x14ac:dyDescent="0.4">
      <c r="J1349" s="2"/>
    </row>
    <row r="1350" spans="10:10" ht="13.9" customHeight="1" x14ac:dyDescent="0.4">
      <c r="J1350" s="2"/>
    </row>
    <row r="1351" spans="10:10" ht="13.9" customHeight="1" x14ac:dyDescent="0.4">
      <c r="J1351" s="2"/>
    </row>
    <row r="1352" spans="10:10" ht="13.9" customHeight="1" x14ac:dyDescent="0.4">
      <c r="J1352" s="2"/>
    </row>
    <row r="1353" spans="10:10" ht="13.9" customHeight="1" x14ac:dyDescent="0.4">
      <c r="J1353" s="2"/>
    </row>
    <row r="1354" spans="10:10" ht="13.9" customHeight="1" x14ac:dyDescent="0.4">
      <c r="J1354" s="2"/>
    </row>
    <row r="1355" spans="10:10" ht="13.9" customHeight="1" x14ac:dyDescent="0.4">
      <c r="J1355" s="2"/>
    </row>
    <row r="1356" spans="10:10" ht="13.9" customHeight="1" x14ac:dyDescent="0.4">
      <c r="J1356" s="2"/>
    </row>
    <row r="1357" spans="10:10" ht="13.9" customHeight="1" x14ac:dyDescent="0.4">
      <c r="J1357" s="2"/>
    </row>
    <row r="1358" spans="10:10" ht="13.9" customHeight="1" x14ac:dyDescent="0.4">
      <c r="J1358" s="2"/>
    </row>
    <row r="1359" spans="10:10" ht="13.9" customHeight="1" x14ac:dyDescent="0.4">
      <c r="J1359" s="2"/>
    </row>
    <row r="1360" spans="10:10" ht="13.9" customHeight="1" x14ac:dyDescent="0.4">
      <c r="J1360" s="2"/>
    </row>
    <row r="1361" spans="10:10" ht="13.9" customHeight="1" x14ac:dyDescent="0.4">
      <c r="J1361" s="2"/>
    </row>
    <row r="1362" spans="10:10" ht="13.9" customHeight="1" x14ac:dyDescent="0.4">
      <c r="J1362" s="2"/>
    </row>
    <row r="1363" spans="10:10" ht="13.9" customHeight="1" x14ac:dyDescent="0.4">
      <c r="J1363" s="2"/>
    </row>
    <row r="1364" spans="10:10" ht="13.9" customHeight="1" x14ac:dyDescent="0.4">
      <c r="J1364" s="2"/>
    </row>
    <row r="1365" spans="10:10" ht="13.9" customHeight="1" x14ac:dyDescent="0.4">
      <c r="J1365" s="2"/>
    </row>
    <row r="1366" spans="10:10" ht="13.9" customHeight="1" x14ac:dyDescent="0.4">
      <c r="J1366" s="2"/>
    </row>
    <row r="1367" spans="10:10" ht="13.9" customHeight="1" x14ac:dyDescent="0.4">
      <c r="J1367" s="2"/>
    </row>
    <row r="1368" spans="10:10" ht="13.9" customHeight="1" x14ac:dyDescent="0.4">
      <c r="J1368" s="2"/>
    </row>
    <row r="1369" spans="10:10" ht="13.9" customHeight="1" x14ac:dyDescent="0.4">
      <c r="J1369" s="2"/>
    </row>
    <row r="1370" spans="10:10" ht="13.9" customHeight="1" x14ac:dyDescent="0.4">
      <c r="J1370" s="2"/>
    </row>
    <row r="1371" spans="10:10" ht="13.9" customHeight="1" x14ac:dyDescent="0.4">
      <c r="J1371" s="2"/>
    </row>
    <row r="1372" spans="10:10" ht="13.9" customHeight="1" x14ac:dyDescent="0.4">
      <c r="J1372" s="2"/>
    </row>
    <row r="1373" spans="10:10" ht="13.9" customHeight="1" x14ac:dyDescent="0.4">
      <c r="J1373" s="2"/>
    </row>
    <row r="1374" spans="10:10" ht="13.9" customHeight="1" x14ac:dyDescent="0.4">
      <c r="J1374" s="2"/>
    </row>
    <row r="1375" spans="10:10" ht="13.9" customHeight="1" x14ac:dyDescent="0.4">
      <c r="J1375" s="2"/>
    </row>
    <row r="1376" spans="10:10" ht="13.9" customHeight="1" x14ac:dyDescent="0.4">
      <c r="J1376" s="2"/>
    </row>
    <row r="1377" spans="10:10" ht="13.9" customHeight="1" x14ac:dyDescent="0.4">
      <c r="J1377" s="2"/>
    </row>
    <row r="1378" spans="10:10" ht="13.9" customHeight="1" x14ac:dyDescent="0.4">
      <c r="J1378" s="2"/>
    </row>
    <row r="1379" spans="10:10" ht="13.9" customHeight="1" x14ac:dyDescent="0.4">
      <c r="J1379" s="2"/>
    </row>
    <row r="1380" spans="10:10" ht="13.9" customHeight="1" x14ac:dyDescent="0.4">
      <c r="J1380" s="2"/>
    </row>
    <row r="1381" spans="10:10" ht="13.9" customHeight="1" x14ac:dyDescent="0.4">
      <c r="J1381" s="2"/>
    </row>
    <row r="1382" spans="10:10" ht="13.9" customHeight="1" x14ac:dyDescent="0.4">
      <c r="J1382" s="2"/>
    </row>
    <row r="1383" spans="10:10" ht="13.9" customHeight="1" x14ac:dyDescent="0.4">
      <c r="J1383" s="2"/>
    </row>
    <row r="1384" spans="10:10" ht="13.9" customHeight="1" x14ac:dyDescent="0.4">
      <c r="J1384" s="2"/>
    </row>
    <row r="1385" spans="10:10" ht="74.099999999999994" customHeight="1" x14ac:dyDescent="0.4">
      <c r="J1385" s="2"/>
    </row>
    <row r="1386" spans="10:10" ht="18.600000000000001" customHeight="1" x14ac:dyDescent="0.4">
      <c r="J1386" s="2"/>
    </row>
    <row r="1387" spans="10:10" ht="74.45" customHeight="1" x14ac:dyDescent="0.4">
      <c r="J1387" s="2"/>
    </row>
    <row r="1388" spans="10:10" ht="48.75" customHeight="1" x14ac:dyDescent="0.4">
      <c r="J1388" s="2"/>
    </row>
    <row r="1389" spans="10:10" x14ac:dyDescent="0.4">
      <c r="J1389" s="2"/>
    </row>
    <row r="1390" spans="10:10" ht="75" customHeight="1" x14ac:dyDescent="0.4">
      <c r="J1390" s="2"/>
    </row>
    <row r="1391" spans="10:10" x14ac:dyDescent="0.4">
      <c r="J1391" s="2"/>
    </row>
    <row r="1392" spans="10:10" ht="68.099999999999994" customHeight="1" x14ac:dyDescent="0.4">
      <c r="J1392" s="2"/>
    </row>
    <row r="1393" spans="10:10" x14ac:dyDescent="0.4">
      <c r="J1393" s="2"/>
    </row>
    <row r="1394" spans="10:10" ht="69.599999999999994" customHeight="1" x14ac:dyDescent="0.4">
      <c r="J1394" s="2"/>
    </row>
    <row r="1395" spans="10:10" x14ac:dyDescent="0.4">
      <c r="J1395" s="2"/>
    </row>
    <row r="1396" spans="10:10" ht="70.5" customHeight="1" x14ac:dyDescent="0.4">
      <c r="J1396" s="2"/>
    </row>
    <row r="1397" spans="10:10" x14ac:dyDescent="0.4">
      <c r="J1397" s="2"/>
    </row>
    <row r="1398" spans="10:10" ht="72.95" customHeight="1" x14ac:dyDescent="0.4">
      <c r="J1398" s="2"/>
    </row>
    <row r="1399" spans="10:10" x14ac:dyDescent="0.4">
      <c r="J1399" s="2"/>
    </row>
    <row r="1400" spans="10:10" ht="66.599999999999994" customHeight="1" x14ac:dyDescent="0.4">
      <c r="J1400" s="2"/>
    </row>
    <row r="1401" spans="10:10" x14ac:dyDescent="0.4">
      <c r="J1401" s="2"/>
    </row>
    <row r="1402" spans="10:10" ht="66.95" customHeight="1" x14ac:dyDescent="0.4">
      <c r="J1402" s="2"/>
    </row>
    <row r="1403" spans="10:10" x14ac:dyDescent="0.4">
      <c r="J1403" s="2"/>
    </row>
    <row r="1404" spans="10:10" ht="69.95" customHeight="1" x14ac:dyDescent="0.4">
      <c r="J1404" s="2"/>
    </row>
    <row r="1405" spans="10:10" x14ac:dyDescent="0.4">
      <c r="J1405" s="2"/>
    </row>
    <row r="1406" spans="10:10" ht="71.099999999999994" customHeight="1" x14ac:dyDescent="0.4">
      <c r="J1406" s="2"/>
    </row>
    <row r="1407" spans="10:10" ht="52.5" customHeight="1" x14ac:dyDescent="0.4">
      <c r="J1407" s="2"/>
    </row>
    <row r="1408" spans="10:10" x14ac:dyDescent="0.4">
      <c r="J1408" s="2"/>
    </row>
    <row r="1409" spans="10:10" ht="79.5" customHeight="1" x14ac:dyDescent="0.4">
      <c r="J1409" s="2"/>
    </row>
    <row r="1410" spans="10:10" x14ac:dyDescent="0.4">
      <c r="J1410" s="2"/>
    </row>
    <row r="1411" spans="10:10" ht="69" customHeight="1" x14ac:dyDescent="0.4">
      <c r="J1411" s="2"/>
    </row>
    <row r="1412" spans="10:10" x14ac:dyDescent="0.4">
      <c r="J1412" s="2"/>
    </row>
    <row r="1413" spans="10:10" ht="71.099999999999994" customHeight="1" x14ac:dyDescent="0.4">
      <c r="J1413" s="2"/>
    </row>
    <row r="1414" spans="10:10" x14ac:dyDescent="0.4">
      <c r="J1414" s="2"/>
    </row>
    <row r="1415" spans="10:10" ht="75" customHeight="1" x14ac:dyDescent="0.4">
      <c r="J1415" s="2"/>
    </row>
    <row r="1416" spans="10:10" x14ac:dyDescent="0.4">
      <c r="J1416" s="2"/>
    </row>
    <row r="1417" spans="10:10" ht="72.599999999999994" customHeight="1" x14ac:dyDescent="0.4">
      <c r="J1417" s="2"/>
    </row>
    <row r="1418" spans="10:10" x14ac:dyDescent="0.4">
      <c r="J1418" s="2"/>
    </row>
    <row r="1419" spans="10:10" ht="75.95" customHeight="1" x14ac:dyDescent="0.4">
      <c r="J1419" s="2"/>
    </row>
    <row r="1420" spans="10:10" x14ac:dyDescent="0.4">
      <c r="J1420" s="2"/>
    </row>
    <row r="1421" spans="10:10" ht="73.5" customHeight="1" x14ac:dyDescent="0.4">
      <c r="J1421" s="2"/>
    </row>
    <row r="1422" spans="10:10" x14ac:dyDescent="0.4">
      <c r="J1422" s="2"/>
    </row>
    <row r="1423" spans="10:10" ht="72.95" customHeight="1" x14ac:dyDescent="0.4">
      <c r="J1423" s="2"/>
    </row>
    <row r="1424" spans="10:10" x14ac:dyDescent="0.4">
      <c r="J1424" s="2"/>
    </row>
    <row r="1425" spans="10:10" ht="73.5" customHeight="1" x14ac:dyDescent="0.4">
      <c r="J1425" s="2"/>
    </row>
    <row r="1426" spans="10:10" ht="50.25" customHeight="1" x14ac:dyDescent="0.4">
      <c r="J1426" s="2"/>
    </row>
    <row r="1427" spans="10:10" x14ac:dyDescent="0.4">
      <c r="J1427" s="2"/>
    </row>
    <row r="1428" spans="10:10" ht="79.5" customHeight="1" x14ac:dyDescent="0.4">
      <c r="J1428" s="2"/>
    </row>
    <row r="1429" spans="10:10" x14ac:dyDescent="0.4">
      <c r="J1429" s="2"/>
    </row>
    <row r="1430" spans="10:10" ht="75" customHeight="1" x14ac:dyDescent="0.4">
      <c r="J1430" s="2"/>
    </row>
    <row r="1431" spans="10:10" x14ac:dyDescent="0.4">
      <c r="J1431" s="2"/>
    </row>
    <row r="1432" spans="10:10" ht="76.5" customHeight="1" x14ac:dyDescent="0.4">
      <c r="J1432" s="2"/>
    </row>
    <row r="1433" spans="10:10" x14ac:dyDescent="0.4">
      <c r="J1433" s="2"/>
    </row>
    <row r="1434" spans="10:10" ht="72.95" customHeight="1" x14ac:dyDescent="0.4">
      <c r="J1434" s="2"/>
    </row>
    <row r="1435" spans="10:10" x14ac:dyDescent="0.4">
      <c r="J1435" s="2"/>
    </row>
    <row r="1436" spans="10:10" ht="76.5" customHeight="1" x14ac:dyDescent="0.4">
      <c r="J1436" s="2"/>
    </row>
    <row r="1437" spans="10:10" x14ac:dyDescent="0.4">
      <c r="J1437" s="2"/>
    </row>
    <row r="1438" spans="10:10" ht="74.45" customHeight="1" x14ac:dyDescent="0.4">
      <c r="J1438" s="2"/>
    </row>
    <row r="1439" spans="10:10" x14ac:dyDescent="0.4">
      <c r="J1439" s="2"/>
    </row>
    <row r="1440" spans="10:10" ht="75.599999999999994" customHeight="1" x14ac:dyDescent="0.4">
      <c r="J1440" s="2"/>
    </row>
    <row r="1441" spans="10:10" x14ac:dyDescent="0.4">
      <c r="J1441" s="2"/>
    </row>
    <row r="1442" spans="10:10" ht="71.45" customHeight="1" x14ac:dyDescent="0.4">
      <c r="J1442" s="2"/>
    </row>
    <row r="1443" spans="10:10" x14ac:dyDescent="0.4">
      <c r="J1443" s="2"/>
    </row>
    <row r="1444" spans="10:10" ht="75" customHeight="1" x14ac:dyDescent="0.4">
      <c r="J1444" s="2"/>
    </row>
    <row r="1445" spans="10:10" ht="50.25" customHeight="1" x14ac:dyDescent="0.4">
      <c r="J1445" s="2"/>
    </row>
    <row r="1446" spans="10:10" x14ac:dyDescent="0.4">
      <c r="J1446" s="2"/>
    </row>
    <row r="1447" spans="10:10" ht="77.45" customHeight="1" x14ac:dyDescent="0.4">
      <c r="J1447" s="2"/>
    </row>
    <row r="1448" spans="10:10" ht="15.95" customHeight="1" x14ac:dyDescent="0.4">
      <c r="J1448" s="2"/>
    </row>
    <row r="1449" spans="10:10" ht="75" customHeight="1" x14ac:dyDescent="0.4">
      <c r="J1449" s="2"/>
    </row>
    <row r="1450" spans="10:10" ht="18.600000000000001" customHeight="1" x14ac:dyDescent="0.4">
      <c r="J1450" s="2"/>
    </row>
    <row r="1451" spans="10:10" ht="80.099999999999994" customHeight="1" x14ac:dyDescent="0.4">
      <c r="J1451" s="2"/>
    </row>
    <row r="1452" spans="10:10" x14ac:dyDescent="0.4">
      <c r="J1452" s="2"/>
    </row>
    <row r="1453" spans="10:10" ht="72" customHeight="1" x14ac:dyDescent="0.4">
      <c r="J1453" s="2"/>
    </row>
    <row r="1454" spans="10:10" x14ac:dyDescent="0.4">
      <c r="J1454" s="2"/>
    </row>
    <row r="1455" spans="10:10" ht="75" customHeight="1" x14ac:dyDescent="0.4">
      <c r="J1455" s="2"/>
    </row>
    <row r="1456" spans="10:10" x14ac:dyDescent="0.4">
      <c r="J1456" s="2"/>
    </row>
    <row r="1457" spans="10:10" ht="75" customHeight="1" x14ac:dyDescent="0.4">
      <c r="J1457" s="2"/>
    </row>
    <row r="1458" spans="10:10" x14ac:dyDescent="0.4">
      <c r="J1458" s="2"/>
    </row>
    <row r="1459" spans="10:10" ht="77.099999999999994" customHeight="1" x14ac:dyDescent="0.4">
      <c r="J1459" s="2"/>
    </row>
    <row r="1460" spans="10:10" x14ac:dyDescent="0.4">
      <c r="J1460" s="2"/>
    </row>
    <row r="1461" spans="10:10" ht="69.95" customHeight="1" x14ac:dyDescent="0.4">
      <c r="J1461" s="2"/>
    </row>
    <row r="1462" spans="10:10" x14ac:dyDescent="0.4">
      <c r="J1462" s="2"/>
    </row>
    <row r="1463" spans="10:10" ht="76.5" customHeight="1" x14ac:dyDescent="0.4">
      <c r="J1463" s="2"/>
    </row>
    <row r="1464" spans="10:10" ht="51" customHeight="1" x14ac:dyDescent="0.4">
      <c r="J1464" s="2"/>
    </row>
    <row r="1465" spans="10:10" x14ac:dyDescent="0.4">
      <c r="J1465" s="2"/>
    </row>
    <row r="1466" spans="10:10" ht="72.95" customHeight="1" x14ac:dyDescent="0.4">
      <c r="J1466" s="2"/>
    </row>
    <row r="1467" spans="10:10" x14ac:dyDescent="0.4">
      <c r="J1467" s="2"/>
    </row>
    <row r="1468" spans="10:10" ht="66.599999999999994" customHeight="1" x14ac:dyDescent="0.4">
      <c r="J1468" s="2"/>
    </row>
    <row r="1469" spans="10:10" x14ac:dyDescent="0.4">
      <c r="J1469" s="2"/>
    </row>
    <row r="1470" spans="10:10" ht="75.599999999999994" customHeight="1" x14ac:dyDescent="0.4">
      <c r="J1470" s="2"/>
    </row>
    <row r="1471" spans="10:10" ht="16.5" customHeight="1" x14ac:dyDescent="0.4">
      <c r="J1471" s="2"/>
    </row>
    <row r="1472" spans="10:10" ht="69" customHeight="1" x14ac:dyDescent="0.4">
      <c r="J1472" s="2"/>
    </row>
    <row r="1473" spans="10:10" x14ac:dyDescent="0.4">
      <c r="J1473" s="2"/>
    </row>
    <row r="1474" spans="10:10" ht="68.45" customHeight="1" x14ac:dyDescent="0.4">
      <c r="J1474" s="2"/>
    </row>
    <row r="1475" spans="10:10" x14ac:dyDescent="0.4">
      <c r="J1475" s="2"/>
    </row>
    <row r="1476" spans="10:10" ht="67.5" customHeight="1" x14ac:dyDescent="0.4">
      <c r="J1476" s="2"/>
    </row>
    <row r="1477" spans="10:10" x14ac:dyDescent="0.4">
      <c r="J1477" s="2"/>
    </row>
    <row r="1478" spans="10:10" ht="66" customHeight="1" x14ac:dyDescent="0.4">
      <c r="J1478" s="2"/>
    </row>
    <row r="1479" spans="10:10" x14ac:dyDescent="0.4">
      <c r="J1479" s="2"/>
    </row>
    <row r="1480" spans="10:10" ht="61.5" customHeight="1" x14ac:dyDescent="0.4">
      <c r="J1480" s="2"/>
    </row>
    <row r="1481" spans="10:10" x14ac:dyDescent="0.4">
      <c r="J1481" s="2"/>
    </row>
    <row r="1482" spans="10:10" ht="74.099999999999994" customHeight="1" x14ac:dyDescent="0.4">
      <c r="J1482" s="2"/>
    </row>
    <row r="1483" spans="10:10" ht="53.25" customHeight="1" x14ac:dyDescent="0.4">
      <c r="J1483" s="2"/>
    </row>
    <row r="1484" spans="10:10" x14ac:dyDescent="0.4">
      <c r="J1484" s="2"/>
    </row>
    <row r="1485" spans="10:10" ht="72" customHeight="1" x14ac:dyDescent="0.4">
      <c r="J1485" s="2"/>
    </row>
    <row r="1486" spans="10:10" x14ac:dyDescent="0.4">
      <c r="J1486" s="2"/>
    </row>
    <row r="1487" spans="10:10" ht="63.95" customHeight="1" x14ac:dyDescent="0.4">
      <c r="J1487" s="2"/>
    </row>
    <row r="1488" spans="10:10" x14ac:dyDescent="0.4">
      <c r="J1488" s="2"/>
    </row>
    <row r="1489" spans="10:10" ht="67.5" customHeight="1" x14ac:dyDescent="0.4">
      <c r="J1489" s="2"/>
    </row>
    <row r="1490" spans="10:10" x14ac:dyDescent="0.4">
      <c r="J1490" s="2"/>
    </row>
    <row r="1491" spans="10:10" ht="66" customHeight="1" x14ac:dyDescent="0.4">
      <c r="J1491" s="2"/>
    </row>
    <row r="1492" spans="10:10" x14ac:dyDescent="0.4">
      <c r="J1492" s="2"/>
    </row>
    <row r="1493" spans="10:10" ht="71.45" customHeight="1" x14ac:dyDescent="0.4">
      <c r="J1493" s="2"/>
    </row>
    <row r="1494" spans="10:10" x14ac:dyDescent="0.4">
      <c r="J1494" s="2"/>
    </row>
    <row r="1495" spans="10:10" ht="69" customHeight="1" x14ac:dyDescent="0.4">
      <c r="J1495" s="2"/>
    </row>
    <row r="1496" spans="10:10" x14ac:dyDescent="0.4">
      <c r="J1496" s="2"/>
    </row>
    <row r="1497" spans="10:10" ht="69" customHeight="1" x14ac:dyDescent="0.4">
      <c r="J1497" s="2"/>
    </row>
    <row r="1498" spans="10:10" x14ac:dyDescent="0.4">
      <c r="J1498" s="2"/>
    </row>
    <row r="1499" spans="10:10" ht="60" customHeight="1" x14ac:dyDescent="0.4">
      <c r="J1499" s="2"/>
    </row>
    <row r="1500" spans="10:10" x14ac:dyDescent="0.4">
      <c r="J1500" s="2"/>
    </row>
    <row r="1501" spans="10:10" ht="74.099999999999994" customHeight="1" x14ac:dyDescent="0.4">
      <c r="J1501" s="2"/>
    </row>
    <row r="1502" spans="10:10" ht="49.5" customHeight="1" x14ac:dyDescent="0.4">
      <c r="J1502" s="2"/>
    </row>
    <row r="1503" spans="10:10" x14ac:dyDescent="0.4">
      <c r="J1503" s="2"/>
    </row>
    <row r="1504" spans="10:10" ht="71.099999999999994" customHeight="1" x14ac:dyDescent="0.4">
      <c r="J1504" s="2"/>
    </row>
    <row r="1505" spans="10:10" x14ac:dyDescent="0.4">
      <c r="J1505" s="2"/>
    </row>
    <row r="1506" spans="10:10" ht="65.099999999999994" customHeight="1" x14ac:dyDescent="0.4">
      <c r="J1506" s="2"/>
    </row>
    <row r="1507" spans="10:10" x14ac:dyDescent="0.4">
      <c r="J1507" s="2"/>
    </row>
    <row r="1508" spans="10:10" ht="72.95" customHeight="1" x14ac:dyDescent="0.4">
      <c r="J1508" s="2"/>
    </row>
    <row r="1509" spans="10:10" x14ac:dyDescent="0.4">
      <c r="J1509" s="2"/>
    </row>
    <row r="1510" spans="10:10" ht="69" customHeight="1" x14ac:dyDescent="0.4">
      <c r="J1510" s="2"/>
    </row>
    <row r="1511" spans="10:10" x14ac:dyDescent="0.4">
      <c r="J1511" s="2"/>
    </row>
    <row r="1512" spans="10:10" ht="73.5" customHeight="1" x14ac:dyDescent="0.4">
      <c r="J1512" s="2"/>
    </row>
    <row r="1513" spans="10:10" x14ac:dyDescent="0.4">
      <c r="J1513" s="2"/>
    </row>
    <row r="1514" spans="10:10" ht="71.099999999999994" customHeight="1" x14ac:dyDescent="0.4">
      <c r="J1514" s="2"/>
    </row>
    <row r="1515" spans="10:10" x14ac:dyDescent="0.4">
      <c r="J1515" s="2"/>
    </row>
    <row r="1516" spans="10:10" ht="75.95" customHeight="1" x14ac:dyDescent="0.4">
      <c r="J1516" s="2"/>
    </row>
    <row r="1517" spans="10:10" x14ac:dyDescent="0.4">
      <c r="J1517" s="2"/>
    </row>
    <row r="1518" spans="10:10" ht="65.099999999999994" customHeight="1" x14ac:dyDescent="0.4">
      <c r="J1518" s="2"/>
    </row>
    <row r="1519" spans="10:10" x14ac:dyDescent="0.4">
      <c r="J1519" s="2"/>
    </row>
    <row r="1520" spans="10:10" ht="71.099999999999994" customHeight="1" x14ac:dyDescent="0.4">
      <c r="J1520" s="2"/>
    </row>
    <row r="1521" spans="10:10" ht="48.75" customHeight="1" x14ac:dyDescent="0.4">
      <c r="J1521" s="2"/>
    </row>
    <row r="1522" spans="10:10" x14ac:dyDescent="0.4">
      <c r="J1522" s="2"/>
    </row>
    <row r="1523" spans="10:10" ht="72" customHeight="1" x14ac:dyDescent="0.4">
      <c r="J1523" s="2"/>
    </row>
    <row r="1524" spans="10:10" x14ac:dyDescent="0.4">
      <c r="J1524" s="2"/>
    </row>
    <row r="1525" spans="10:10" ht="64.5" customHeight="1" x14ac:dyDescent="0.4">
      <c r="J1525" s="2"/>
    </row>
    <row r="1526" spans="10:10" x14ac:dyDescent="0.4">
      <c r="J1526" s="2"/>
    </row>
    <row r="1527" spans="10:10" ht="68.099999999999994" customHeight="1" x14ac:dyDescent="0.4">
      <c r="J1527" s="2"/>
    </row>
    <row r="1528" spans="10:10" x14ac:dyDescent="0.4">
      <c r="J1528" s="2"/>
    </row>
    <row r="1529" spans="10:10" ht="69.599999999999994" customHeight="1" x14ac:dyDescent="0.4">
      <c r="J1529" s="2"/>
    </row>
    <row r="1530" spans="10:10" x14ac:dyDescent="0.4">
      <c r="J1530" s="2"/>
    </row>
    <row r="1531" spans="10:10" ht="72.599999999999994" customHeight="1" x14ac:dyDescent="0.4">
      <c r="J1531" s="2"/>
    </row>
    <row r="1532" spans="10:10" x14ac:dyDescent="0.4">
      <c r="J1532" s="2"/>
    </row>
    <row r="1533" spans="10:10" ht="69.599999999999994" customHeight="1" x14ac:dyDescent="0.4">
      <c r="J1533" s="2"/>
    </row>
    <row r="1534" spans="10:10" x14ac:dyDescent="0.4">
      <c r="J1534" s="2"/>
    </row>
    <row r="1535" spans="10:10" ht="71.099999999999994" customHeight="1" x14ac:dyDescent="0.4">
      <c r="J1535" s="2"/>
    </row>
    <row r="1536" spans="10:10" x14ac:dyDescent="0.4">
      <c r="J1536" s="2"/>
    </row>
    <row r="1537" spans="10:10" ht="63.95" customHeight="1" x14ac:dyDescent="0.4">
      <c r="J1537" s="2"/>
    </row>
    <row r="1538" spans="10:10" x14ac:dyDescent="0.4">
      <c r="J1538" s="2"/>
    </row>
    <row r="1539" spans="10:10" ht="69.95" customHeight="1" x14ac:dyDescent="0.4">
      <c r="J1539" s="2"/>
    </row>
    <row r="1540" spans="10:10" ht="49.5" customHeight="1" x14ac:dyDescent="0.4">
      <c r="J1540" s="2"/>
    </row>
    <row r="1541" spans="10:10" x14ac:dyDescent="0.4">
      <c r="J1541" s="2"/>
    </row>
    <row r="1542" spans="10:10" ht="73.5" customHeight="1" x14ac:dyDescent="0.4">
      <c r="J1542" s="2"/>
    </row>
    <row r="1543" spans="10:10" x14ac:dyDescent="0.4">
      <c r="J1543" s="2"/>
    </row>
    <row r="1544" spans="10:10" ht="65.45" customHeight="1" x14ac:dyDescent="0.4">
      <c r="J1544" s="2"/>
    </row>
    <row r="1545" spans="10:10" x14ac:dyDescent="0.4">
      <c r="J1545" s="2"/>
    </row>
    <row r="1546" spans="10:10" ht="68.45" customHeight="1" x14ac:dyDescent="0.4">
      <c r="J1546" s="2"/>
    </row>
    <row r="1547" spans="10:10" x14ac:dyDescent="0.4">
      <c r="J1547" s="2"/>
    </row>
    <row r="1548" spans="10:10" ht="71.45" customHeight="1" x14ac:dyDescent="0.4">
      <c r="J1548" s="2"/>
    </row>
    <row r="1549" spans="10:10" x14ac:dyDescent="0.4">
      <c r="J1549" s="2"/>
    </row>
    <row r="1550" spans="10:10" ht="75.599999999999994" customHeight="1" x14ac:dyDescent="0.4">
      <c r="J1550" s="2"/>
    </row>
    <row r="1551" spans="10:10" x14ac:dyDescent="0.4">
      <c r="J1551" s="2"/>
    </row>
    <row r="1552" spans="10:10" ht="67.5" customHeight="1" x14ac:dyDescent="0.4">
      <c r="J1552" s="2"/>
    </row>
    <row r="1553" spans="10:10" x14ac:dyDescent="0.4">
      <c r="J1553" s="2"/>
    </row>
    <row r="1554" spans="10:10" ht="69.95" customHeight="1" x14ac:dyDescent="0.4">
      <c r="J1554" s="2"/>
    </row>
    <row r="1555" spans="10:10" x14ac:dyDescent="0.4">
      <c r="J1555" s="2"/>
    </row>
    <row r="1556" spans="10:10" ht="68.45" customHeight="1" x14ac:dyDescent="0.4">
      <c r="J1556" s="2"/>
    </row>
    <row r="1557" spans="10:10" x14ac:dyDescent="0.4">
      <c r="J1557" s="2"/>
    </row>
    <row r="1558" spans="10:10" ht="71.099999999999994" customHeight="1" x14ac:dyDescent="0.4">
      <c r="J1558" s="2"/>
    </row>
    <row r="1559" spans="10:10" ht="52.5" customHeight="1" x14ac:dyDescent="0.4">
      <c r="J1559" s="2"/>
    </row>
    <row r="1560" spans="10:10" x14ac:dyDescent="0.4">
      <c r="J1560" s="2"/>
    </row>
    <row r="1561" spans="10:10" ht="80.099999999999994" customHeight="1" x14ac:dyDescent="0.4">
      <c r="J1561" s="2"/>
    </row>
    <row r="1562" spans="10:10" x14ac:dyDescent="0.4">
      <c r="J1562" s="2"/>
    </row>
    <row r="1563" spans="10:10" ht="63.6" customHeight="1" x14ac:dyDescent="0.4">
      <c r="J1563" s="2"/>
    </row>
    <row r="1564" spans="10:10" x14ac:dyDescent="0.4">
      <c r="J1564" s="2"/>
    </row>
    <row r="1565" spans="10:10" ht="75" customHeight="1" x14ac:dyDescent="0.4">
      <c r="J1565" s="2"/>
    </row>
    <row r="1566" spans="10:10" x14ac:dyDescent="0.4">
      <c r="J1566" s="2"/>
    </row>
    <row r="1567" spans="10:10" ht="68.099999999999994" customHeight="1" x14ac:dyDescent="0.4">
      <c r="J1567" s="2"/>
    </row>
    <row r="1568" spans="10:10" x14ac:dyDescent="0.4">
      <c r="J1568" s="2"/>
    </row>
    <row r="1569" spans="10:10" ht="74.45" customHeight="1" x14ac:dyDescent="0.4">
      <c r="J1569" s="2"/>
    </row>
    <row r="1570" spans="10:10" x14ac:dyDescent="0.4">
      <c r="J1570" s="2"/>
    </row>
    <row r="1571" spans="10:10" ht="74.45" customHeight="1" x14ac:dyDescent="0.4">
      <c r="J1571" s="2"/>
    </row>
    <row r="1572" spans="10:10" x14ac:dyDescent="0.4">
      <c r="J1572" s="2"/>
    </row>
    <row r="1573" spans="10:10" ht="73.5" customHeight="1" x14ac:dyDescent="0.4">
      <c r="J1573" s="2"/>
    </row>
    <row r="1574" spans="10:10" x14ac:dyDescent="0.4">
      <c r="J1574" s="2"/>
    </row>
    <row r="1575" spans="10:10" ht="68.099999999999994" customHeight="1" x14ac:dyDescent="0.4">
      <c r="J1575" s="2"/>
    </row>
    <row r="1576" spans="10:10" x14ac:dyDescent="0.4">
      <c r="J1576" s="2"/>
    </row>
    <row r="1577" spans="10:10" ht="66" customHeight="1" x14ac:dyDescent="0.4">
      <c r="J1577" s="2"/>
    </row>
    <row r="1578" spans="10:10" ht="48.75" customHeight="1" x14ac:dyDescent="0.4">
      <c r="J1578" s="2"/>
    </row>
    <row r="1579" spans="10:10" x14ac:dyDescent="0.4">
      <c r="J1579" s="2"/>
    </row>
    <row r="1580" spans="10:10" ht="73.5" customHeight="1" x14ac:dyDescent="0.4">
      <c r="J1580" s="2"/>
    </row>
    <row r="1581" spans="10:10" ht="18.75" customHeight="1" x14ac:dyDescent="0.4">
      <c r="J1581" s="2"/>
    </row>
    <row r="1582" spans="10:10" ht="65.099999999999994" customHeight="1" x14ac:dyDescent="0.4">
      <c r="J1582" s="2"/>
    </row>
    <row r="1583" spans="10:10" x14ac:dyDescent="0.4">
      <c r="J1583" s="2"/>
    </row>
    <row r="1584" spans="10:10" ht="68.45" customHeight="1" x14ac:dyDescent="0.4">
      <c r="J1584" s="2"/>
    </row>
    <row r="1585" spans="10:10" x14ac:dyDescent="0.4">
      <c r="J1585" s="2"/>
    </row>
    <row r="1586" spans="10:10" ht="75" customHeight="1" x14ac:dyDescent="0.4">
      <c r="J1586" s="2"/>
    </row>
    <row r="1587" spans="10:10" x14ac:dyDescent="0.4">
      <c r="J1587" s="2"/>
    </row>
    <row r="1588" spans="10:10" ht="75" customHeight="1" x14ac:dyDescent="0.4">
      <c r="J1588" s="2"/>
    </row>
    <row r="1589" spans="10:10" x14ac:dyDescent="0.4">
      <c r="J1589" s="2"/>
    </row>
    <row r="1590" spans="10:10" ht="74.45" customHeight="1" x14ac:dyDescent="0.4">
      <c r="J1590" s="2"/>
    </row>
    <row r="1591" spans="10:10" x14ac:dyDescent="0.4">
      <c r="J1591" s="2"/>
    </row>
    <row r="1592" spans="10:10" ht="77.099999999999994" customHeight="1" x14ac:dyDescent="0.4">
      <c r="J1592" s="2"/>
    </row>
    <row r="1593" spans="10:10" x14ac:dyDescent="0.4">
      <c r="J1593" s="2"/>
    </row>
    <row r="1594" spans="10:10" ht="69.95" customHeight="1" x14ac:dyDescent="0.4">
      <c r="J1594" s="2"/>
    </row>
    <row r="1595" spans="10:10" x14ac:dyDescent="0.4">
      <c r="J1595" s="2"/>
    </row>
    <row r="1596" spans="10:10" ht="75.599999999999994" customHeight="1" x14ac:dyDescent="0.4">
      <c r="J1596" s="2"/>
    </row>
    <row r="1597" spans="10:10" ht="48" customHeight="1" x14ac:dyDescent="0.4">
      <c r="J1597" s="2"/>
    </row>
    <row r="1598" spans="10:10" x14ac:dyDescent="0.4">
      <c r="J1598" s="2"/>
    </row>
    <row r="1599" spans="10:10" ht="75.95" customHeight="1" x14ac:dyDescent="0.4">
      <c r="J1599" s="2"/>
    </row>
    <row r="1600" spans="10:10" x14ac:dyDescent="0.4">
      <c r="J1600" s="2"/>
    </row>
    <row r="1601" spans="10:10" ht="67.5" customHeight="1" x14ac:dyDescent="0.4">
      <c r="J1601" s="2"/>
    </row>
    <row r="1602" spans="10:10" x14ac:dyDescent="0.4">
      <c r="J1602" s="2"/>
    </row>
    <row r="1603" spans="10:10" ht="73.5" customHeight="1" x14ac:dyDescent="0.4">
      <c r="J1603" s="2"/>
    </row>
    <row r="1604" spans="10:10" x14ac:dyDescent="0.4">
      <c r="J1604" s="2"/>
    </row>
    <row r="1605" spans="10:10" ht="67.5" customHeight="1" x14ac:dyDescent="0.4">
      <c r="J1605" s="2"/>
    </row>
    <row r="1606" spans="10:10" x14ac:dyDescent="0.4">
      <c r="J1606" s="2"/>
    </row>
    <row r="1607" spans="10:10" ht="74.099999999999994" customHeight="1" x14ac:dyDescent="0.4">
      <c r="J1607" s="2"/>
    </row>
    <row r="1608" spans="10:10" x14ac:dyDescent="0.4">
      <c r="J1608" s="2"/>
    </row>
    <row r="1609" spans="10:10" ht="68.45" customHeight="1" x14ac:dyDescent="0.4">
      <c r="J1609" s="2"/>
    </row>
    <row r="1610" spans="10:10" x14ac:dyDescent="0.4">
      <c r="J1610" s="2"/>
    </row>
    <row r="1611" spans="10:10" ht="68.099999999999994" customHeight="1" x14ac:dyDescent="0.4">
      <c r="J1611" s="2"/>
    </row>
    <row r="1612" spans="10:10" x14ac:dyDescent="0.4">
      <c r="J1612" s="2"/>
    </row>
    <row r="1613" spans="10:10" ht="69.599999999999994" customHeight="1" x14ac:dyDescent="0.4">
      <c r="J1613" s="2"/>
    </row>
    <row r="1614" spans="10:10" x14ac:dyDescent="0.4">
      <c r="J1614" s="2"/>
    </row>
    <row r="1615" spans="10:10" ht="63.95" customHeight="1" x14ac:dyDescent="0.4">
      <c r="J1615" s="2"/>
    </row>
    <row r="1616" spans="10:10" ht="50.25" customHeight="1" x14ac:dyDescent="0.4">
      <c r="J1616" s="2"/>
    </row>
    <row r="1617" spans="10:10" x14ac:dyDescent="0.4">
      <c r="J1617" s="2"/>
    </row>
    <row r="1618" spans="10:10" ht="77.099999999999994" customHeight="1" x14ac:dyDescent="0.4">
      <c r="J1618" s="2"/>
    </row>
    <row r="1619" spans="10:10" x14ac:dyDescent="0.4">
      <c r="J1619" s="2"/>
    </row>
    <row r="1620" spans="10:10" ht="71.099999999999994" customHeight="1" x14ac:dyDescent="0.4">
      <c r="J1620" s="2"/>
    </row>
    <row r="1621" spans="10:10" x14ac:dyDescent="0.4">
      <c r="J1621" s="2"/>
    </row>
    <row r="1622" spans="10:10" ht="78" customHeight="1" x14ac:dyDescent="0.4">
      <c r="J1622" s="2"/>
    </row>
    <row r="1623" spans="10:10" x14ac:dyDescent="0.4">
      <c r="J1623" s="2"/>
    </row>
    <row r="1624" spans="10:10" ht="68.45" customHeight="1" x14ac:dyDescent="0.4">
      <c r="J1624" s="2"/>
    </row>
    <row r="1625" spans="10:10" x14ac:dyDescent="0.4">
      <c r="J1625" s="2"/>
    </row>
    <row r="1626" spans="10:10" ht="74.45" customHeight="1" x14ac:dyDescent="0.4">
      <c r="J1626" s="2"/>
    </row>
    <row r="1627" spans="10:10" x14ac:dyDescent="0.4">
      <c r="J1627" s="2"/>
    </row>
    <row r="1628" spans="10:10" ht="77.099999999999994" customHeight="1" x14ac:dyDescent="0.4">
      <c r="J1628" s="2"/>
    </row>
    <row r="1629" spans="10:10" x14ac:dyDescent="0.4">
      <c r="J1629" s="2"/>
    </row>
    <row r="1630" spans="10:10" ht="74.099999999999994" customHeight="1" x14ac:dyDescent="0.4">
      <c r="J1630" s="2"/>
    </row>
    <row r="1631" spans="10:10" x14ac:dyDescent="0.4">
      <c r="J1631" s="2"/>
    </row>
    <row r="1632" spans="10:10" ht="68.45" customHeight="1" x14ac:dyDescent="0.4">
      <c r="J1632" s="2"/>
    </row>
    <row r="1633" spans="10:10" x14ac:dyDescent="0.4">
      <c r="J1633" s="2"/>
    </row>
    <row r="1634" spans="10:10" ht="79.5" customHeight="1" x14ac:dyDescent="0.4">
      <c r="J1634" s="2"/>
    </row>
    <row r="1635" spans="10:10" ht="51.75" customHeight="1" x14ac:dyDescent="0.4">
      <c r="J1635" s="2"/>
    </row>
    <row r="1636" spans="10:10" x14ac:dyDescent="0.4">
      <c r="J1636" s="2"/>
    </row>
    <row r="1637" spans="10:10" ht="75.95" customHeight="1" x14ac:dyDescent="0.4">
      <c r="J1637" s="2"/>
    </row>
    <row r="1638" spans="10:10" x14ac:dyDescent="0.4">
      <c r="J1638" s="2"/>
    </row>
    <row r="1639" spans="10:10" ht="69.95" customHeight="1" x14ac:dyDescent="0.4">
      <c r="J1639" s="2"/>
    </row>
    <row r="1640" spans="10:10" x14ac:dyDescent="0.4">
      <c r="J1640" s="2"/>
    </row>
    <row r="1641" spans="10:10" ht="72.599999999999994" customHeight="1" x14ac:dyDescent="0.4">
      <c r="J1641" s="2"/>
    </row>
    <row r="1642" spans="10:10" x14ac:dyDescent="0.4">
      <c r="J1642" s="2"/>
    </row>
    <row r="1643" spans="10:10" ht="72" customHeight="1" x14ac:dyDescent="0.4">
      <c r="J1643" s="2"/>
    </row>
    <row r="1644" spans="10:10" x14ac:dyDescent="0.4">
      <c r="J1644" s="2"/>
    </row>
    <row r="1645" spans="10:10" ht="70.5" customHeight="1" x14ac:dyDescent="0.4">
      <c r="J1645" s="2"/>
    </row>
    <row r="1646" spans="10:10" x14ac:dyDescent="0.4">
      <c r="J1646" s="2"/>
    </row>
    <row r="1647" spans="10:10" ht="73.5" customHeight="1" x14ac:dyDescent="0.4">
      <c r="J1647" s="2"/>
    </row>
    <row r="1648" spans="10:10" x14ac:dyDescent="0.4">
      <c r="J1648" s="2"/>
    </row>
    <row r="1649" spans="10:10" ht="66.599999999999994" customHeight="1" x14ac:dyDescent="0.4">
      <c r="J1649" s="2"/>
    </row>
    <row r="1650" spans="10:10" ht="18.600000000000001" customHeight="1" x14ac:dyDescent="0.4">
      <c r="J1650" s="2"/>
    </row>
    <row r="1651" spans="10:10" ht="64.5" customHeight="1" x14ac:dyDescent="0.4">
      <c r="J1651" s="2"/>
    </row>
    <row r="1652" spans="10:10" x14ac:dyDescent="0.4">
      <c r="J1652" s="2"/>
    </row>
    <row r="1653" spans="10:10" ht="67.5" customHeight="1" x14ac:dyDescent="0.4">
      <c r="J1653" s="2"/>
    </row>
    <row r="1654" spans="10:10" ht="50.25" customHeight="1" x14ac:dyDescent="0.4">
      <c r="J1654" s="2"/>
    </row>
    <row r="1655" spans="10:10" ht="17.45" customHeight="1" x14ac:dyDescent="0.4">
      <c r="J1655" s="2"/>
    </row>
    <row r="1656" spans="10:10" ht="71.099999999999994" customHeight="1" x14ac:dyDescent="0.4">
      <c r="J1656" s="2"/>
    </row>
    <row r="1657" spans="10:10" x14ac:dyDescent="0.4">
      <c r="J1657" s="2"/>
    </row>
    <row r="1658" spans="10:10" ht="69.599999999999994" customHeight="1" x14ac:dyDescent="0.4">
      <c r="J1658" s="2"/>
    </row>
    <row r="1659" spans="10:10" x14ac:dyDescent="0.4">
      <c r="J1659" s="2"/>
    </row>
    <row r="1660" spans="10:10" ht="70.5" customHeight="1" x14ac:dyDescent="0.4">
      <c r="J1660" s="2"/>
    </row>
    <row r="1661" spans="10:10" x14ac:dyDescent="0.4">
      <c r="J1661" s="2"/>
    </row>
    <row r="1662" spans="10:10" ht="66.95" customHeight="1" x14ac:dyDescent="0.4">
      <c r="J1662" s="2"/>
    </row>
    <row r="1663" spans="10:10" x14ac:dyDescent="0.4">
      <c r="J1663" s="2"/>
    </row>
    <row r="1664" spans="10:10" ht="72.95" customHeight="1" x14ac:dyDescent="0.4">
      <c r="J1664" s="2"/>
    </row>
    <row r="1665" spans="10:10" x14ac:dyDescent="0.4">
      <c r="J1665" s="2"/>
    </row>
    <row r="1666" spans="10:10" ht="69.599999999999994" customHeight="1" x14ac:dyDescent="0.4">
      <c r="J1666" s="2"/>
    </row>
    <row r="1667" spans="10:10" x14ac:dyDescent="0.4">
      <c r="J1667" s="2"/>
    </row>
    <row r="1668" spans="10:10" ht="71.45" customHeight="1" x14ac:dyDescent="0.4">
      <c r="J1668" s="2"/>
    </row>
    <row r="1669" spans="10:10" x14ac:dyDescent="0.4">
      <c r="J1669" s="2"/>
    </row>
    <row r="1670" spans="10:10" ht="68.099999999999994" customHeight="1" x14ac:dyDescent="0.4">
      <c r="J1670" s="2"/>
    </row>
    <row r="1671" spans="10:10" x14ac:dyDescent="0.4">
      <c r="J1671" s="2"/>
    </row>
    <row r="1672" spans="10:10" ht="72.95" customHeight="1" x14ac:dyDescent="0.4">
      <c r="J1672" s="2"/>
    </row>
    <row r="1673" spans="10:10" ht="49.5" customHeight="1" x14ac:dyDescent="0.4">
      <c r="J1673" s="2"/>
    </row>
    <row r="1674" spans="10:10" x14ac:dyDescent="0.4">
      <c r="J1674" s="2"/>
    </row>
    <row r="1675" spans="10:10" ht="81.95" customHeight="1" x14ac:dyDescent="0.4">
      <c r="J1675" s="2"/>
    </row>
    <row r="1676" spans="10:10" x14ac:dyDescent="0.4">
      <c r="J1676" s="2"/>
    </row>
    <row r="1677" spans="10:10" ht="75" customHeight="1" x14ac:dyDescent="0.4">
      <c r="J1677" s="2"/>
    </row>
    <row r="1678" spans="10:10" ht="17.45" customHeight="1" x14ac:dyDescent="0.4">
      <c r="J1678" s="2"/>
    </row>
    <row r="1679" spans="10:10" ht="79.5" customHeight="1" x14ac:dyDescent="0.4">
      <c r="J1679" s="2"/>
    </row>
    <row r="1680" spans="10:10" x14ac:dyDescent="0.4">
      <c r="J1680" s="2"/>
    </row>
    <row r="1681" spans="10:10" ht="70.5" customHeight="1" x14ac:dyDescent="0.4">
      <c r="J1681" s="2"/>
    </row>
    <row r="1682" spans="10:10" x14ac:dyDescent="0.4">
      <c r="J1682" s="2"/>
    </row>
    <row r="1683" spans="10:10" ht="81.599999999999994" customHeight="1" x14ac:dyDescent="0.4">
      <c r="J1683" s="2"/>
    </row>
    <row r="1684" spans="10:10" x14ac:dyDescent="0.4">
      <c r="J1684" s="2"/>
    </row>
    <row r="1685" spans="10:10" ht="78" customHeight="1" x14ac:dyDescent="0.4">
      <c r="J1685" s="2"/>
    </row>
    <row r="1686" spans="10:10" x14ac:dyDescent="0.4">
      <c r="J1686" s="2"/>
    </row>
    <row r="1687" spans="10:10" ht="73.5" customHeight="1" x14ac:dyDescent="0.4">
      <c r="J1687" s="2"/>
    </row>
    <row r="1688" spans="10:10" x14ac:dyDescent="0.4">
      <c r="J1688" s="2"/>
    </row>
    <row r="1689" spans="10:10" ht="66" customHeight="1" x14ac:dyDescent="0.4">
      <c r="J1689" s="2"/>
    </row>
    <row r="1690" spans="10:10" x14ac:dyDescent="0.4">
      <c r="J1690" s="2"/>
    </row>
    <row r="1691" spans="10:10" ht="72.95" customHeight="1" x14ac:dyDescent="0.4">
      <c r="J1691" s="2"/>
    </row>
    <row r="1692" spans="10:10" ht="49.5" customHeight="1" x14ac:dyDescent="0.4">
      <c r="J1692" s="2"/>
    </row>
    <row r="1693" spans="10:10" x14ac:dyDescent="0.4">
      <c r="J1693" s="2"/>
    </row>
    <row r="1694" spans="10:10" ht="78.599999999999994" customHeight="1" x14ac:dyDescent="0.4">
      <c r="J1694" s="2"/>
    </row>
    <row r="1695" spans="10:10" x14ac:dyDescent="0.4">
      <c r="J1695" s="2"/>
    </row>
    <row r="1696" spans="10:10" ht="69.599999999999994" customHeight="1" x14ac:dyDescent="0.4">
      <c r="J1696" s="2"/>
    </row>
    <row r="1697" spans="10:10" x14ac:dyDescent="0.4">
      <c r="J1697" s="2"/>
    </row>
    <row r="1698" spans="10:10" ht="72" customHeight="1" x14ac:dyDescent="0.4">
      <c r="J1698" s="2"/>
    </row>
    <row r="1699" spans="10:10" x14ac:dyDescent="0.4">
      <c r="J1699" s="2"/>
    </row>
    <row r="1700" spans="10:10" ht="74.45" customHeight="1" x14ac:dyDescent="0.4">
      <c r="J1700" s="2"/>
    </row>
    <row r="1701" spans="10:10" x14ac:dyDescent="0.4">
      <c r="J1701" s="2"/>
    </row>
    <row r="1702" spans="10:10" ht="78" customHeight="1" x14ac:dyDescent="0.4">
      <c r="J1702" s="2"/>
    </row>
    <row r="1703" spans="10:10" x14ac:dyDescent="0.4">
      <c r="J1703" s="2"/>
    </row>
    <row r="1704" spans="10:10" ht="75.95" customHeight="1" x14ac:dyDescent="0.4">
      <c r="J1704" s="2"/>
    </row>
    <row r="1705" spans="10:10" x14ac:dyDescent="0.4">
      <c r="J1705" s="2"/>
    </row>
    <row r="1706" spans="10:10" ht="78" customHeight="1" x14ac:dyDescent="0.4">
      <c r="J1706" s="2"/>
    </row>
    <row r="1707" spans="10:10" x14ac:dyDescent="0.4">
      <c r="J1707" s="2"/>
    </row>
    <row r="1708" spans="10:10" ht="75.599999999999994" customHeight="1" x14ac:dyDescent="0.4">
      <c r="J1708" s="2"/>
    </row>
    <row r="1709" spans="10:10" x14ac:dyDescent="0.4">
      <c r="J1709" s="2"/>
    </row>
    <row r="1710" spans="10:10" ht="73.5" customHeight="1" x14ac:dyDescent="0.4">
      <c r="J1710" s="2"/>
    </row>
    <row r="1711" spans="10:10" ht="51" customHeight="1" x14ac:dyDescent="0.4">
      <c r="J1711" s="2"/>
    </row>
    <row r="1712" spans="10:10" x14ac:dyDescent="0.4">
      <c r="J1712" s="2"/>
    </row>
    <row r="1713" spans="10:10" ht="81" customHeight="1" x14ac:dyDescent="0.4">
      <c r="J1713" s="2"/>
    </row>
    <row r="1714" spans="10:10" x14ac:dyDescent="0.4">
      <c r="J1714" s="2"/>
    </row>
    <row r="1715" spans="10:10" ht="70.5" customHeight="1" x14ac:dyDescent="0.4">
      <c r="J1715" s="2"/>
    </row>
    <row r="1716" spans="10:10" x14ac:dyDescent="0.4">
      <c r="J1716" s="2"/>
    </row>
    <row r="1717" spans="10:10" ht="72.95" customHeight="1" x14ac:dyDescent="0.4">
      <c r="J1717" s="2"/>
    </row>
    <row r="1718" spans="10:10" x14ac:dyDescent="0.4">
      <c r="J1718" s="2"/>
    </row>
    <row r="1719" spans="10:10" ht="78.95" customHeight="1" x14ac:dyDescent="0.4">
      <c r="J1719" s="2"/>
    </row>
    <row r="1720" spans="10:10" x14ac:dyDescent="0.4">
      <c r="J1720" s="2"/>
    </row>
    <row r="1721" spans="10:10" ht="72" customHeight="1" x14ac:dyDescent="0.4">
      <c r="J1721" s="2"/>
    </row>
    <row r="1722" spans="10:10" x14ac:dyDescent="0.4">
      <c r="J1722" s="2"/>
    </row>
    <row r="1723" spans="10:10" ht="66.95" customHeight="1" x14ac:dyDescent="0.4">
      <c r="J1723" s="2"/>
    </row>
    <row r="1724" spans="10:10" x14ac:dyDescent="0.4">
      <c r="J1724" s="2"/>
    </row>
    <row r="1725" spans="10:10" ht="71.099999999999994" customHeight="1" x14ac:dyDescent="0.4">
      <c r="J1725" s="2"/>
    </row>
    <row r="1726" spans="10:10" x14ac:dyDescent="0.4">
      <c r="J1726" s="2"/>
    </row>
    <row r="1727" spans="10:10" ht="70.5" customHeight="1" x14ac:dyDescent="0.4">
      <c r="J1727" s="2"/>
    </row>
    <row r="1728" spans="10:10" x14ac:dyDescent="0.4">
      <c r="J1728" s="2"/>
    </row>
    <row r="1729" spans="10:10" ht="69" customHeight="1" x14ac:dyDescent="0.4">
      <c r="J1729" s="2"/>
    </row>
    <row r="1730" spans="10:10" ht="46.5" customHeight="1" x14ac:dyDescent="0.4">
      <c r="J1730" s="2"/>
    </row>
    <row r="1731" spans="10:10" x14ac:dyDescent="0.4">
      <c r="J1731" s="2"/>
    </row>
    <row r="1732" spans="10:10" ht="78" customHeight="1" x14ac:dyDescent="0.4">
      <c r="J1732" s="2"/>
    </row>
    <row r="1733" spans="10:10" x14ac:dyDescent="0.4">
      <c r="J1733" s="2"/>
    </row>
    <row r="1734" spans="10:10" ht="65.45" customHeight="1" x14ac:dyDescent="0.4">
      <c r="J1734" s="2"/>
    </row>
    <row r="1735" spans="10:10" x14ac:dyDescent="0.4">
      <c r="J1735" s="2"/>
    </row>
    <row r="1736" spans="10:10" ht="78" customHeight="1" x14ac:dyDescent="0.4">
      <c r="J1736" s="2"/>
    </row>
    <row r="1737" spans="10:10" x14ac:dyDescent="0.4">
      <c r="J1737" s="2"/>
    </row>
    <row r="1738" spans="10:10" ht="69.95" customHeight="1" x14ac:dyDescent="0.4">
      <c r="J1738" s="2"/>
    </row>
    <row r="1739" spans="10:10" x14ac:dyDescent="0.4">
      <c r="J1739" s="2"/>
    </row>
    <row r="1740" spans="10:10" ht="75.599999999999994" customHeight="1" x14ac:dyDescent="0.4">
      <c r="J1740" s="2"/>
    </row>
    <row r="1741" spans="10:10" x14ac:dyDescent="0.4">
      <c r="J1741" s="2"/>
    </row>
    <row r="1742" spans="10:10" ht="71.099999999999994" customHeight="1" x14ac:dyDescent="0.4">
      <c r="J1742" s="2"/>
    </row>
    <row r="1743" spans="10:10" x14ac:dyDescent="0.4">
      <c r="J1743" s="2"/>
    </row>
    <row r="1744" spans="10:10" ht="71.099999999999994" customHeight="1" x14ac:dyDescent="0.4">
      <c r="J1744" s="2"/>
    </row>
    <row r="1745" spans="10:10" x14ac:dyDescent="0.4">
      <c r="J1745" s="2"/>
    </row>
    <row r="1746" spans="10:10" ht="72" customHeight="1" x14ac:dyDescent="0.4">
      <c r="J1746" s="2"/>
    </row>
    <row r="1747" spans="10:10" x14ac:dyDescent="0.4">
      <c r="J1747" s="2"/>
    </row>
    <row r="1748" spans="10:10" ht="80.45" customHeight="1" x14ac:dyDescent="0.4">
      <c r="J1748" s="2"/>
    </row>
    <row r="1749" spans="10:10" ht="46.5" customHeight="1" x14ac:dyDescent="0.4">
      <c r="J1749" s="2"/>
    </row>
    <row r="1750" spans="10:10" x14ac:dyDescent="0.4">
      <c r="J1750" s="2"/>
    </row>
    <row r="1751" spans="10:10" ht="77.099999999999994" customHeight="1" x14ac:dyDescent="0.4">
      <c r="J1751" s="2"/>
    </row>
    <row r="1752" spans="10:10" x14ac:dyDescent="0.4">
      <c r="J1752" s="2"/>
    </row>
    <row r="1753" spans="10:10" ht="66" customHeight="1" x14ac:dyDescent="0.4">
      <c r="J1753" s="2"/>
    </row>
    <row r="1754" spans="10:10" x14ac:dyDescent="0.4">
      <c r="J1754" s="2"/>
    </row>
    <row r="1755" spans="10:10" ht="70.5" customHeight="1" x14ac:dyDescent="0.4">
      <c r="J1755" s="2"/>
    </row>
    <row r="1756" spans="10:10" ht="18.95" customHeight="1" x14ac:dyDescent="0.4">
      <c r="J1756" s="2"/>
    </row>
    <row r="1757" spans="10:10" ht="65.45" customHeight="1" x14ac:dyDescent="0.4">
      <c r="J1757" s="2"/>
    </row>
    <row r="1758" spans="10:10" x14ac:dyDescent="0.4">
      <c r="J1758" s="2"/>
    </row>
    <row r="1759" spans="10:10" ht="69.95" customHeight="1" x14ac:dyDescent="0.4">
      <c r="J1759" s="2"/>
    </row>
    <row r="1760" spans="10:10" x14ac:dyDescent="0.4">
      <c r="J1760" s="2"/>
    </row>
    <row r="1761" spans="10:10" ht="71.45" customHeight="1" x14ac:dyDescent="0.4">
      <c r="J1761" s="2"/>
    </row>
    <row r="1762" spans="10:10" x14ac:dyDescent="0.4">
      <c r="J1762" s="2"/>
    </row>
    <row r="1763" spans="10:10" ht="75" customHeight="1" x14ac:dyDescent="0.4">
      <c r="J1763" s="2"/>
    </row>
    <row r="1764" spans="10:10" x14ac:dyDescent="0.4">
      <c r="J1764" s="2"/>
    </row>
    <row r="1765" spans="10:10" ht="69.599999999999994" customHeight="1" x14ac:dyDescent="0.4">
      <c r="J1765" s="2"/>
    </row>
    <row r="1766" spans="10:10" x14ac:dyDescent="0.4">
      <c r="J1766" s="2"/>
    </row>
    <row r="1767" spans="10:10" ht="75" customHeight="1" x14ac:dyDescent="0.4">
      <c r="J1767" s="2"/>
    </row>
    <row r="1768" spans="10:10" ht="48.75" customHeight="1" x14ac:dyDescent="0.4">
      <c r="J1768" s="2"/>
    </row>
    <row r="1769" spans="10:10" x14ac:dyDescent="0.4">
      <c r="J1769" s="2"/>
    </row>
    <row r="1770" spans="10:10" ht="75.599999999999994" customHeight="1" x14ac:dyDescent="0.4">
      <c r="J1770" s="2"/>
    </row>
    <row r="1771" spans="10:10" x14ac:dyDescent="0.4">
      <c r="J1771" s="2"/>
    </row>
    <row r="1772" spans="10:10" ht="66.95" customHeight="1" x14ac:dyDescent="0.4">
      <c r="J1772" s="2"/>
    </row>
    <row r="1773" spans="10:10" x14ac:dyDescent="0.4">
      <c r="J1773" s="2"/>
    </row>
    <row r="1774" spans="10:10" ht="71.45" customHeight="1" x14ac:dyDescent="0.4">
      <c r="J1774" s="2"/>
    </row>
    <row r="1775" spans="10:10" x14ac:dyDescent="0.4">
      <c r="J1775" s="2"/>
    </row>
    <row r="1776" spans="10:10" ht="71.099999999999994" customHeight="1" x14ac:dyDescent="0.4">
      <c r="J1776" s="2"/>
    </row>
    <row r="1777" spans="10:10" x14ac:dyDescent="0.4">
      <c r="J1777" s="2"/>
    </row>
    <row r="1778" spans="10:10" ht="73.5" customHeight="1" x14ac:dyDescent="0.4">
      <c r="J1778" s="2"/>
    </row>
    <row r="1779" spans="10:10" x14ac:dyDescent="0.4">
      <c r="J1779" s="2"/>
    </row>
    <row r="1780" spans="10:10" ht="75.95" customHeight="1" x14ac:dyDescent="0.4">
      <c r="J1780" s="2"/>
    </row>
    <row r="1781" spans="10:10" x14ac:dyDescent="0.4">
      <c r="J1781" s="2"/>
    </row>
    <row r="1782" spans="10:10" ht="71.099999999999994" customHeight="1" x14ac:dyDescent="0.4">
      <c r="J1782" s="2"/>
    </row>
    <row r="1783" spans="10:10" x14ac:dyDescent="0.4">
      <c r="J1783" s="2"/>
    </row>
    <row r="1784" spans="10:10" ht="69" customHeight="1" x14ac:dyDescent="0.4">
      <c r="J1784" s="2"/>
    </row>
    <row r="1785" spans="10:10" x14ac:dyDescent="0.4">
      <c r="J1785" s="2"/>
    </row>
    <row r="1786" spans="10:10" ht="71.099999999999994" customHeight="1" x14ac:dyDescent="0.4">
      <c r="J1786" s="2"/>
    </row>
    <row r="1787" spans="10:10" ht="54" customHeight="1" x14ac:dyDescent="0.4">
      <c r="J1787" s="2"/>
    </row>
    <row r="1788" spans="10:10" x14ac:dyDescent="0.4">
      <c r="J1788" s="2"/>
    </row>
    <row r="1789" spans="10:10" ht="72" customHeight="1" x14ac:dyDescent="0.4">
      <c r="J1789" s="2"/>
    </row>
    <row r="1790" spans="10:10" x14ac:dyDescent="0.4">
      <c r="J1790" s="2"/>
    </row>
    <row r="1791" spans="10:10" ht="67.5" customHeight="1" x14ac:dyDescent="0.4">
      <c r="J1791" s="2"/>
    </row>
    <row r="1792" spans="10:10" x14ac:dyDescent="0.4">
      <c r="J1792" s="2"/>
    </row>
    <row r="1793" spans="10:10" ht="72" customHeight="1" x14ac:dyDescent="0.4">
      <c r="J1793" s="2"/>
    </row>
    <row r="1794" spans="10:10" x14ac:dyDescent="0.4">
      <c r="J1794" s="2"/>
    </row>
    <row r="1795" spans="10:10" ht="68.45" customHeight="1" x14ac:dyDescent="0.4">
      <c r="J1795" s="2"/>
    </row>
    <row r="1796" spans="10:10" x14ac:dyDescent="0.4">
      <c r="J1796" s="2"/>
    </row>
    <row r="1797" spans="10:10" ht="70.5" customHeight="1" x14ac:dyDescent="0.4">
      <c r="J1797" s="2"/>
    </row>
    <row r="1798" spans="10:10" x14ac:dyDescent="0.4">
      <c r="J1798" s="2"/>
    </row>
    <row r="1799" spans="10:10" ht="63" customHeight="1" x14ac:dyDescent="0.4">
      <c r="J1799" s="2"/>
    </row>
    <row r="1800" spans="10:10" x14ac:dyDescent="0.4">
      <c r="J1800" s="2"/>
    </row>
    <row r="1801" spans="10:10" ht="65.45" customHeight="1" x14ac:dyDescent="0.4">
      <c r="J1801" s="2"/>
    </row>
    <row r="1802" spans="10:10" x14ac:dyDescent="0.4">
      <c r="J1802" s="2"/>
    </row>
    <row r="1803" spans="10:10" ht="62.1" customHeight="1" x14ac:dyDescent="0.4">
      <c r="J1803" s="2"/>
    </row>
    <row r="1804" spans="10:10" x14ac:dyDescent="0.4">
      <c r="J1804" s="2"/>
    </row>
    <row r="1805" spans="10:10" ht="65.45" customHeight="1" x14ac:dyDescent="0.4">
      <c r="J1805" s="2"/>
    </row>
    <row r="1806" spans="10:10" ht="46.5" customHeight="1" x14ac:dyDescent="0.4">
      <c r="J1806" s="2"/>
    </row>
    <row r="1807" spans="10:10" ht="19.5" customHeight="1" x14ac:dyDescent="0.4">
      <c r="J1807" s="2"/>
    </row>
    <row r="1808" spans="10:10" ht="76.5" customHeight="1" x14ac:dyDescent="0.4">
      <c r="J1808" s="2"/>
    </row>
    <row r="1809" spans="10:10" x14ac:dyDescent="0.4">
      <c r="J1809" s="2"/>
    </row>
    <row r="1810" spans="10:10" ht="66.599999999999994" customHeight="1" x14ac:dyDescent="0.4">
      <c r="J1810" s="2"/>
    </row>
    <row r="1811" spans="10:10" x14ac:dyDescent="0.4">
      <c r="J1811" s="2"/>
    </row>
    <row r="1812" spans="10:10" ht="70.5" customHeight="1" x14ac:dyDescent="0.4">
      <c r="J1812" s="2"/>
    </row>
    <row r="1813" spans="10:10" x14ac:dyDescent="0.4">
      <c r="J1813" s="2"/>
    </row>
    <row r="1814" spans="10:10" ht="74.099999999999994" customHeight="1" x14ac:dyDescent="0.4">
      <c r="J1814" s="2"/>
    </row>
    <row r="1815" spans="10:10" x14ac:dyDescent="0.4">
      <c r="J1815" s="2"/>
    </row>
    <row r="1816" spans="10:10" ht="75" customHeight="1" x14ac:dyDescent="0.4">
      <c r="J1816" s="2"/>
    </row>
    <row r="1817" spans="10:10" x14ac:dyDescent="0.4">
      <c r="J1817" s="2"/>
    </row>
    <row r="1818" spans="10:10" ht="69.599999999999994" customHeight="1" x14ac:dyDescent="0.4">
      <c r="J1818" s="2"/>
    </row>
    <row r="1819" spans="10:10" x14ac:dyDescent="0.4">
      <c r="J1819" s="2"/>
    </row>
    <row r="1820" spans="10:10" ht="71.099999999999994" customHeight="1" x14ac:dyDescent="0.4">
      <c r="J1820" s="2"/>
    </row>
    <row r="1821" spans="10:10" x14ac:dyDescent="0.4">
      <c r="J1821" s="2"/>
    </row>
    <row r="1822" spans="10:10" ht="68.45" customHeight="1" x14ac:dyDescent="0.4">
      <c r="J1822" s="2"/>
    </row>
    <row r="1823" spans="10:10" x14ac:dyDescent="0.4">
      <c r="J1823" s="2"/>
    </row>
    <row r="1824" spans="10:10" ht="74.45" customHeight="1" x14ac:dyDescent="0.4">
      <c r="J1824" s="2"/>
    </row>
    <row r="1825" spans="10:10" ht="48.75" customHeight="1" x14ac:dyDescent="0.4">
      <c r="J1825" s="2"/>
    </row>
    <row r="1826" spans="10:10" x14ac:dyDescent="0.4">
      <c r="J1826" s="2"/>
    </row>
    <row r="1827" spans="10:10" ht="80.099999999999994" customHeight="1" x14ac:dyDescent="0.4">
      <c r="J1827" s="2"/>
    </row>
    <row r="1828" spans="10:10" x14ac:dyDescent="0.4">
      <c r="J1828" s="2"/>
    </row>
    <row r="1829" spans="10:10" ht="65.45" customHeight="1" x14ac:dyDescent="0.4">
      <c r="J1829" s="2"/>
    </row>
    <row r="1830" spans="10:10" x14ac:dyDescent="0.4">
      <c r="J1830" s="2"/>
    </row>
    <row r="1831" spans="10:10" ht="71.45" customHeight="1" x14ac:dyDescent="0.4">
      <c r="J1831" s="2"/>
    </row>
    <row r="1832" spans="10:10" x14ac:dyDescent="0.4">
      <c r="J1832" s="2"/>
    </row>
    <row r="1833" spans="10:10" ht="69" customHeight="1" x14ac:dyDescent="0.4">
      <c r="J1833" s="2"/>
    </row>
    <row r="1834" spans="10:10" x14ac:dyDescent="0.4">
      <c r="J1834" s="2"/>
    </row>
    <row r="1835" spans="10:10" ht="69.599999999999994" customHeight="1" x14ac:dyDescent="0.4">
      <c r="J1835" s="2"/>
    </row>
    <row r="1836" spans="10:10" x14ac:dyDescent="0.4">
      <c r="J1836" s="2"/>
    </row>
    <row r="1837" spans="10:10" ht="70.5" customHeight="1" x14ac:dyDescent="0.4">
      <c r="J1837" s="2"/>
    </row>
    <row r="1838" spans="10:10" x14ac:dyDescent="0.4">
      <c r="J1838" s="2"/>
    </row>
    <row r="1839" spans="10:10" ht="70.5" customHeight="1" x14ac:dyDescent="0.4">
      <c r="J1839" s="2"/>
    </row>
    <row r="1840" spans="10:10" x14ac:dyDescent="0.4">
      <c r="J1840" s="2"/>
    </row>
    <row r="1841" spans="10:10" ht="66" customHeight="1" x14ac:dyDescent="0.4">
      <c r="J1841" s="2"/>
    </row>
    <row r="1842" spans="10:10" x14ac:dyDescent="0.4">
      <c r="J1842" s="2"/>
    </row>
    <row r="1843" spans="10:10" ht="72.599999999999994" customHeight="1" x14ac:dyDescent="0.4">
      <c r="J1843" s="2"/>
    </row>
    <row r="1844" spans="10:10" ht="48" customHeight="1" x14ac:dyDescent="0.4">
      <c r="J1844" s="2"/>
    </row>
    <row r="1845" spans="10:10" x14ac:dyDescent="0.4">
      <c r="J1845" s="2"/>
    </row>
    <row r="1846" spans="10:10" ht="74.099999999999994" customHeight="1" x14ac:dyDescent="0.4">
      <c r="J1846" s="2"/>
    </row>
    <row r="1847" spans="10:10" x14ac:dyDescent="0.4">
      <c r="J1847" s="2"/>
    </row>
    <row r="1848" spans="10:10" ht="63.6" customHeight="1" x14ac:dyDescent="0.4">
      <c r="J1848" s="2"/>
    </row>
    <row r="1849" spans="10:10" x14ac:dyDescent="0.4">
      <c r="J1849" s="2"/>
    </row>
    <row r="1850" spans="10:10" ht="72" customHeight="1" x14ac:dyDescent="0.4">
      <c r="J1850" s="2"/>
    </row>
    <row r="1851" spans="10:10" x14ac:dyDescent="0.4">
      <c r="J1851" s="2"/>
    </row>
    <row r="1852" spans="10:10" ht="68.099999999999994" customHeight="1" x14ac:dyDescent="0.4">
      <c r="J1852" s="2"/>
    </row>
    <row r="1853" spans="10:10" x14ac:dyDescent="0.4">
      <c r="J1853" s="2"/>
    </row>
    <row r="1854" spans="10:10" ht="70.5" customHeight="1" x14ac:dyDescent="0.4">
      <c r="J1854" s="2"/>
    </row>
    <row r="1855" spans="10:10" x14ac:dyDescent="0.4">
      <c r="J1855" s="2"/>
    </row>
    <row r="1856" spans="10:10" ht="66" customHeight="1" x14ac:dyDescent="0.4">
      <c r="J1856" s="2"/>
    </row>
    <row r="1857" spans="10:10" x14ac:dyDescent="0.4">
      <c r="J1857" s="2"/>
    </row>
    <row r="1858" spans="10:10" ht="69.95" customHeight="1" x14ac:dyDescent="0.4">
      <c r="J1858" s="2"/>
    </row>
    <row r="1859" spans="10:10" x14ac:dyDescent="0.4">
      <c r="J1859" s="2"/>
    </row>
    <row r="1860" spans="10:10" ht="62.45" customHeight="1" x14ac:dyDescent="0.4">
      <c r="J1860" s="2"/>
    </row>
    <row r="1861" spans="10:10" x14ac:dyDescent="0.4">
      <c r="J1861" s="2"/>
    </row>
    <row r="1862" spans="10:10" ht="67.5" customHeight="1" x14ac:dyDescent="0.4">
      <c r="J1862" s="2"/>
    </row>
    <row r="1863" spans="10:10" ht="51" customHeight="1" x14ac:dyDescent="0.4">
      <c r="J1863" s="2"/>
    </row>
    <row r="1864" spans="10:10" x14ac:dyDescent="0.4">
      <c r="J1864" s="2"/>
    </row>
    <row r="1865" spans="10:10" ht="75.95" customHeight="1" x14ac:dyDescent="0.4">
      <c r="J1865" s="2"/>
    </row>
    <row r="1866" spans="10:10" x14ac:dyDescent="0.4">
      <c r="J1866" s="2"/>
    </row>
    <row r="1867" spans="10:10" ht="67.5" customHeight="1" x14ac:dyDescent="0.4">
      <c r="J1867" s="2"/>
    </row>
    <row r="1868" spans="10:10" x14ac:dyDescent="0.4">
      <c r="J1868" s="2"/>
    </row>
    <row r="1869" spans="10:10" ht="74.45" customHeight="1" x14ac:dyDescent="0.4">
      <c r="J1869" s="2"/>
    </row>
    <row r="1870" spans="10:10" x14ac:dyDescent="0.4">
      <c r="J1870" s="2"/>
    </row>
    <row r="1871" spans="10:10" ht="66.95" customHeight="1" x14ac:dyDescent="0.4">
      <c r="J1871" s="2"/>
    </row>
    <row r="1872" spans="10:10" x14ac:dyDescent="0.4">
      <c r="J1872" s="2"/>
    </row>
    <row r="1873" spans="10:10" ht="71.099999999999994" customHeight="1" x14ac:dyDescent="0.4">
      <c r="J1873" s="2"/>
    </row>
    <row r="1874" spans="10:10" x14ac:dyDescent="0.4">
      <c r="J1874" s="2"/>
    </row>
    <row r="1875" spans="10:10" ht="69.95" customHeight="1" x14ac:dyDescent="0.4">
      <c r="J1875" s="2"/>
    </row>
    <row r="1876" spans="10:10" x14ac:dyDescent="0.4">
      <c r="J1876" s="2"/>
    </row>
    <row r="1877" spans="10:10" ht="67.5" customHeight="1" x14ac:dyDescent="0.4">
      <c r="J1877" s="2"/>
    </row>
    <row r="1878" spans="10:10" x14ac:dyDescent="0.4">
      <c r="J1878" s="2"/>
    </row>
    <row r="1879" spans="10:10" ht="60.6" customHeight="1" x14ac:dyDescent="0.4">
      <c r="J1879" s="2"/>
    </row>
    <row r="1880" spans="10:10" x14ac:dyDescent="0.4">
      <c r="J1880" s="2"/>
    </row>
    <row r="1881" spans="10:10" ht="63.95" customHeight="1" x14ac:dyDescent="0.4">
      <c r="J1881" s="2"/>
    </row>
    <row r="1882" spans="10:10" ht="50.25" customHeight="1" x14ac:dyDescent="0.4">
      <c r="J1882" s="2"/>
    </row>
    <row r="1883" spans="10:10" x14ac:dyDescent="0.4">
      <c r="J1883" s="2"/>
    </row>
    <row r="1884" spans="10:10" ht="75.95" customHeight="1" x14ac:dyDescent="0.4">
      <c r="J1884" s="2"/>
    </row>
    <row r="1885" spans="10:10" x14ac:dyDescent="0.4">
      <c r="J1885" s="2"/>
    </row>
    <row r="1886" spans="10:10" ht="66.95" customHeight="1" x14ac:dyDescent="0.4">
      <c r="J1886" s="2"/>
    </row>
    <row r="1887" spans="10:10" x14ac:dyDescent="0.4">
      <c r="J1887" s="2"/>
    </row>
    <row r="1888" spans="10:10" ht="69.95" customHeight="1" x14ac:dyDescent="0.4">
      <c r="J1888" s="2"/>
    </row>
    <row r="1889" spans="10:10" x14ac:dyDescent="0.4">
      <c r="J1889" s="2"/>
    </row>
    <row r="1890" spans="10:10" ht="69" customHeight="1" x14ac:dyDescent="0.4">
      <c r="J1890" s="2"/>
    </row>
    <row r="1891" spans="10:10" x14ac:dyDescent="0.4">
      <c r="J1891" s="2"/>
    </row>
    <row r="1892" spans="10:10" ht="69" customHeight="1" x14ac:dyDescent="0.4">
      <c r="J1892" s="2"/>
    </row>
    <row r="1893" spans="10:10" x14ac:dyDescent="0.4">
      <c r="J1893" s="2"/>
    </row>
    <row r="1894" spans="10:10" ht="68.45" customHeight="1" x14ac:dyDescent="0.4">
      <c r="J1894" s="2"/>
    </row>
    <row r="1895" spans="10:10" x14ac:dyDescent="0.4">
      <c r="J1895" s="2"/>
    </row>
    <row r="1896" spans="10:10" ht="66.599999999999994" customHeight="1" x14ac:dyDescent="0.4">
      <c r="J1896" s="2"/>
    </row>
    <row r="1897" spans="10:10" x14ac:dyDescent="0.4">
      <c r="J1897" s="2"/>
    </row>
    <row r="1898" spans="10:10" ht="64.5" customHeight="1" x14ac:dyDescent="0.4">
      <c r="J1898" s="2"/>
    </row>
    <row r="1899" spans="10:10" x14ac:dyDescent="0.4">
      <c r="J1899" s="2"/>
    </row>
    <row r="1900" spans="10:10" ht="69" customHeight="1" x14ac:dyDescent="0.4">
      <c r="J1900" s="2"/>
    </row>
    <row r="1901" spans="10:10" ht="49.5" customHeight="1" x14ac:dyDescent="0.4">
      <c r="J1901" s="2"/>
    </row>
    <row r="1902" spans="10:10" x14ac:dyDescent="0.4">
      <c r="J1902" s="2"/>
    </row>
    <row r="1903" spans="10:10" ht="75.599999999999994" customHeight="1" x14ac:dyDescent="0.4">
      <c r="J1903" s="2"/>
    </row>
    <row r="1904" spans="10:10" x14ac:dyDescent="0.4">
      <c r="J1904" s="2"/>
    </row>
    <row r="1905" spans="10:10" ht="67.5" customHeight="1" x14ac:dyDescent="0.4">
      <c r="J1905" s="2"/>
    </row>
    <row r="1906" spans="10:10" x14ac:dyDescent="0.4">
      <c r="J1906" s="2"/>
    </row>
    <row r="1907" spans="10:10" ht="74.45" customHeight="1" x14ac:dyDescent="0.4">
      <c r="J1907" s="2"/>
    </row>
    <row r="1908" spans="10:10" x14ac:dyDescent="0.4">
      <c r="J1908" s="2"/>
    </row>
    <row r="1909" spans="10:10" ht="69.95" customHeight="1" x14ac:dyDescent="0.4">
      <c r="J1909" s="2"/>
    </row>
    <row r="1910" spans="10:10" x14ac:dyDescent="0.4">
      <c r="J1910" s="2"/>
    </row>
    <row r="1911" spans="10:10" ht="78.599999999999994" customHeight="1" x14ac:dyDescent="0.4">
      <c r="J1911" s="2"/>
    </row>
    <row r="1912" spans="10:10" x14ac:dyDescent="0.4">
      <c r="J1912" s="2"/>
    </row>
    <row r="1913" spans="10:10" ht="78.599999999999994" customHeight="1" x14ac:dyDescent="0.4">
      <c r="J1913" s="2"/>
    </row>
    <row r="1914" spans="10:10" x14ac:dyDescent="0.4">
      <c r="J1914" s="2"/>
    </row>
    <row r="1915" spans="10:10" ht="70.5" customHeight="1" x14ac:dyDescent="0.4">
      <c r="J1915" s="2"/>
    </row>
    <row r="1916" spans="10:10" x14ac:dyDescent="0.4">
      <c r="J1916" s="2"/>
    </row>
    <row r="1917" spans="10:10" ht="65.45" customHeight="1" x14ac:dyDescent="0.4">
      <c r="J1917" s="2"/>
    </row>
    <row r="1918" spans="10:10" x14ac:dyDescent="0.4">
      <c r="J1918" s="2"/>
    </row>
    <row r="1919" spans="10:10" ht="75" customHeight="1" x14ac:dyDescent="0.4">
      <c r="J1919" s="2"/>
    </row>
    <row r="1920" spans="10:10" ht="49.5" customHeight="1" x14ac:dyDescent="0.4">
      <c r="J1920" s="2"/>
    </row>
    <row r="1921" spans="10:10" x14ac:dyDescent="0.4">
      <c r="J1921" s="2"/>
    </row>
    <row r="1922" spans="10:10" ht="75" customHeight="1" x14ac:dyDescent="0.4">
      <c r="J1922" s="2"/>
    </row>
    <row r="1923" spans="10:10" x14ac:dyDescent="0.4">
      <c r="J1923" s="2"/>
    </row>
    <row r="1924" spans="10:10" ht="66.95" customHeight="1" x14ac:dyDescent="0.4">
      <c r="J1924" s="2"/>
    </row>
    <row r="1925" spans="10:10" x14ac:dyDescent="0.4">
      <c r="J1925" s="2"/>
    </row>
    <row r="1926" spans="10:10" ht="71.45" customHeight="1" x14ac:dyDescent="0.4">
      <c r="J1926" s="2"/>
    </row>
    <row r="1927" spans="10:10" x14ac:dyDescent="0.4">
      <c r="J1927" s="2"/>
    </row>
    <row r="1928" spans="10:10" ht="69.95" customHeight="1" x14ac:dyDescent="0.4">
      <c r="J1928" s="2"/>
    </row>
    <row r="1929" spans="10:10" x14ac:dyDescent="0.4">
      <c r="J1929" s="2"/>
    </row>
    <row r="1930" spans="10:10" ht="72.599999999999994" customHeight="1" x14ac:dyDescent="0.4">
      <c r="J1930" s="2"/>
    </row>
    <row r="1931" spans="10:10" x14ac:dyDescent="0.4">
      <c r="J1931" s="2"/>
    </row>
    <row r="1932" spans="10:10" ht="72.95" customHeight="1" x14ac:dyDescent="0.4">
      <c r="J1932" s="2"/>
    </row>
    <row r="1933" spans="10:10" x14ac:dyDescent="0.4">
      <c r="J1933" s="2"/>
    </row>
    <row r="1934" spans="10:10" ht="70.5" customHeight="1" x14ac:dyDescent="0.4">
      <c r="J1934" s="2"/>
    </row>
    <row r="1935" spans="10:10" x14ac:dyDescent="0.4">
      <c r="J1935" s="2"/>
    </row>
    <row r="1936" spans="10:10" ht="63" customHeight="1" x14ac:dyDescent="0.4">
      <c r="J1936" s="2"/>
    </row>
    <row r="1937" spans="10:10" x14ac:dyDescent="0.4">
      <c r="J1937" s="2"/>
    </row>
    <row r="1938" spans="10:10" ht="69" customHeight="1" x14ac:dyDescent="0.4">
      <c r="J1938" s="2"/>
    </row>
    <row r="1939" spans="10:10" ht="52.5" customHeight="1" x14ac:dyDescent="0.4">
      <c r="J1939" s="2"/>
    </row>
    <row r="1940" spans="10:10" x14ac:dyDescent="0.4">
      <c r="J1940" s="2"/>
    </row>
    <row r="1941" spans="10:10" ht="67.5" customHeight="1" x14ac:dyDescent="0.4">
      <c r="J1941" s="2"/>
    </row>
    <row r="1942" spans="10:10" x14ac:dyDescent="0.4">
      <c r="J1942" s="2"/>
    </row>
    <row r="1943" spans="10:10" ht="64.5" customHeight="1" x14ac:dyDescent="0.4">
      <c r="J1943" s="2"/>
    </row>
    <row r="1944" spans="10:10" x14ac:dyDescent="0.4">
      <c r="J1944" s="2"/>
    </row>
    <row r="1945" spans="10:10" ht="67.5" customHeight="1" x14ac:dyDescent="0.4">
      <c r="J1945" s="2"/>
    </row>
    <row r="1946" spans="10:10" x14ac:dyDescent="0.4">
      <c r="J1946" s="2"/>
    </row>
    <row r="1947" spans="10:10" ht="64.5" customHeight="1" x14ac:dyDescent="0.4">
      <c r="J1947" s="2"/>
    </row>
    <row r="1948" spans="10:10" x14ac:dyDescent="0.4">
      <c r="J1948" s="2"/>
    </row>
    <row r="1949" spans="10:10" ht="69.599999999999994" customHeight="1" x14ac:dyDescent="0.4">
      <c r="J1949" s="2"/>
    </row>
    <row r="1950" spans="10:10" x14ac:dyDescent="0.4">
      <c r="J1950" s="2"/>
    </row>
    <row r="1951" spans="10:10" ht="65.45" customHeight="1" x14ac:dyDescent="0.4">
      <c r="J1951" s="2"/>
    </row>
    <row r="1952" spans="10:10" x14ac:dyDescent="0.4">
      <c r="J1952" s="2"/>
    </row>
    <row r="1953" spans="10:10" ht="69.599999999999994" customHeight="1" x14ac:dyDescent="0.4">
      <c r="J1953" s="2"/>
    </row>
    <row r="1954" spans="10:10" x14ac:dyDescent="0.4">
      <c r="J1954" s="2"/>
    </row>
    <row r="1955" spans="10:10" ht="63.6" customHeight="1" x14ac:dyDescent="0.4">
      <c r="J1955" s="2"/>
    </row>
    <row r="1956" spans="10:10" x14ac:dyDescent="0.4">
      <c r="J1956" s="2"/>
    </row>
    <row r="1957" spans="10:10" ht="69.599999999999994" customHeight="1" x14ac:dyDescent="0.4">
      <c r="J1957" s="2"/>
    </row>
    <row r="1958" spans="10:10" ht="51.75" customHeight="1" x14ac:dyDescent="0.4">
      <c r="J1958" s="2"/>
    </row>
    <row r="1959" spans="10:10" x14ac:dyDescent="0.4">
      <c r="J1959" s="2"/>
    </row>
    <row r="1960" spans="10:10" ht="79.5" customHeight="1" x14ac:dyDescent="0.4">
      <c r="J1960" s="2"/>
    </row>
    <row r="1961" spans="10:10" x14ac:dyDescent="0.4">
      <c r="J1961" s="2"/>
    </row>
    <row r="1962" spans="10:10" ht="64.5" customHeight="1" x14ac:dyDescent="0.4">
      <c r="J1962" s="2"/>
    </row>
    <row r="1963" spans="10:10" x14ac:dyDescent="0.4">
      <c r="J1963" s="2"/>
    </row>
    <row r="1964" spans="10:10" ht="72.599999999999994" customHeight="1" x14ac:dyDescent="0.4">
      <c r="J1964" s="2"/>
    </row>
    <row r="1965" spans="10:10" x14ac:dyDescent="0.4">
      <c r="J1965" s="2"/>
    </row>
    <row r="1966" spans="10:10" ht="64.5" customHeight="1" x14ac:dyDescent="0.4">
      <c r="J1966" s="2"/>
    </row>
    <row r="1967" spans="10:10" x14ac:dyDescent="0.4">
      <c r="J1967" s="2"/>
    </row>
    <row r="1968" spans="10:10" ht="74.099999999999994" customHeight="1" x14ac:dyDescent="0.4">
      <c r="J1968" s="2"/>
    </row>
    <row r="1969" spans="10:10" x14ac:dyDescent="0.4">
      <c r="J1969" s="2"/>
    </row>
    <row r="1970" spans="10:10" ht="74.099999999999994" customHeight="1" x14ac:dyDescent="0.4">
      <c r="J1970" s="2"/>
    </row>
    <row r="1971" spans="10:10" x14ac:dyDescent="0.4">
      <c r="J1971" s="2"/>
    </row>
    <row r="1972" spans="10:10" ht="64.5" customHeight="1" x14ac:dyDescent="0.4">
      <c r="J1972" s="2"/>
    </row>
    <row r="1973" spans="10:10" x14ac:dyDescent="0.4">
      <c r="J1973" s="2"/>
    </row>
    <row r="1974" spans="10:10" ht="61.5" customHeight="1" x14ac:dyDescent="0.4">
      <c r="J1974" s="2"/>
    </row>
    <row r="1975" spans="10:10" x14ac:dyDescent="0.4">
      <c r="J1975" s="2"/>
    </row>
    <row r="1976" spans="10:10" ht="70.5" customHeight="1" x14ac:dyDescent="0.4">
      <c r="J1976" s="2"/>
    </row>
    <row r="1977" spans="10:10" ht="49.5" customHeight="1" x14ac:dyDescent="0.4">
      <c r="J1977" s="2"/>
    </row>
    <row r="1978" spans="10:10" x14ac:dyDescent="0.4">
      <c r="J1978" s="2"/>
    </row>
    <row r="1979" spans="10:10" ht="73.5" customHeight="1" x14ac:dyDescent="0.4">
      <c r="J1979" s="2"/>
    </row>
    <row r="1980" spans="10:10" x14ac:dyDescent="0.4">
      <c r="J1980" s="2"/>
    </row>
    <row r="1981" spans="10:10" ht="66.599999999999994" customHeight="1" x14ac:dyDescent="0.4">
      <c r="J1981" s="2"/>
    </row>
    <row r="1982" spans="10:10" x14ac:dyDescent="0.4">
      <c r="J1982" s="2"/>
    </row>
    <row r="1983" spans="10:10" ht="72.599999999999994" customHeight="1" x14ac:dyDescent="0.4">
      <c r="J1983" s="2"/>
    </row>
    <row r="1984" spans="10:10" x14ac:dyDescent="0.4">
      <c r="J1984" s="2"/>
    </row>
    <row r="1985" spans="10:10" ht="69" customHeight="1" x14ac:dyDescent="0.4">
      <c r="J1985" s="2"/>
    </row>
    <row r="1986" spans="10:10" x14ac:dyDescent="0.4">
      <c r="J1986" s="2"/>
    </row>
    <row r="1987" spans="10:10" ht="72.95" customHeight="1" x14ac:dyDescent="0.4">
      <c r="J1987" s="2"/>
    </row>
    <row r="1988" spans="10:10" x14ac:dyDescent="0.4">
      <c r="J1988" s="2"/>
    </row>
    <row r="1989" spans="10:10" ht="71.099999999999994" customHeight="1" x14ac:dyDescent="0.4">
      <c r="J1989" s="2"/>
    </row>
    <row r="1990" spans="10:10" x14ac:dyDescent="0.4">
      <c r="J1990" s="2"/>
    </row>
    <row r="1991" spans="10:10" ht="70.5" customHeight="1" x14ac:dyDescent="0.4">
      <c r="J1991" s="2"/>
    </row>
    <row r="1992" spans="10:10" x14ac:dyDescent="0.4">
      <c r="J1992" s="2"/>
    </row>
    <row r="1993" spans="10:10" ht="63" customHeight="1" x14ac:dyDescent="0.4">
      <c r="J1993" s="2"/>
    </row>
    <row r="1994" spans="10:10" x14ac:dyDescent="0.4">
      <c r="J1994" s="2"/>
    </row>
    <row r="1995" spans="10:10" ht="67.5" customHeight="1" x14ac:dyDescent="0.4">
      <c r="J1995" s="2"/>
    </row>
    <row r="1996" spans="10:10" ht="50.25" customHeight="1" x14ac:dyDescent="0.4">
      <c r="J1996" s="2"/>
    </row>
    <row r="1997" spans="10:10" x14ac:dyDescent="0.4">
      <c r="J1997" s="2"/>
    </row>
    <row r="1998" spans="10:10" ht="77.099999999999994" customHeight="1" x14ac:dyDescent="0.4">
      <c r="J1998" s="2"/>
    </row>
    <row r="1999" spans="10:10" x14ac:dyDescent="0.4">
      <c r="J1999" s="2"/>
    </row>
    <row r="2000" spans="10:10" ht="71.099999999999994" customHeight="1" x14ac:dyDescent="0.4">
      <c r="J2000" s="2"/>
    </row>
    <row r="2001" spans="10:10" x14ac:dyDescent="0.4">
      <c r="J2001" s="2"/>
    </row>
    <row r="2002" spans="10:10" ht="71.45" customHeight="1" x14ac:dyDescent="0.4">
      <c r="J2002" s="2"/>
    </row>
    <row r="2003" spans="10:10" x14ac:dyDescent="0.4">
      <c r="J2003" s="2"/>
    </row>
    <row r="2004" spans="10:10" ht="68.099999999999994" customHeight="1" x14ac:dyDescent="0.4">
      <c r="J2004" s="2"/>
    </row>
    <row r="2005" spans="10:10" x14ac:dyDescent="0.4">
      <c r="J2005" s="2"/>
    </row>
    <row r="2006" spans="10:10" ht="74.45" customHeight="1" x14ac:dyDescent="0.4">
      <c r="J2006" s="2"/>
    </row>
    <row r="2007" spans="10:10" x14ac:dyDescent="0.4">
      <c r="J2007" s="2"/>
    </row>
    <row r="2008" spans="10:10" ht="69.599999999999994" customHeight="1" x14ac:dyDescent="0.4">
      <c r="J2008" s="2"/>
    </row>
    <row r="2009" spans="10:10" x14ac:dyDescent="0.4">
      <c r="J2009" s="2"/>
    </row>
    <row r="2010" spans="10:10" ht="65.45" customHeight="1" x14ac:dyDescent="0.4">
      <c r="J2010" s="2"/>
    </row>
    <row r="2011" spans="10:10" x14ac:dyDescent="0.4">
      <c r="J2011" s="2"/>
    </row>
    <row r="2012" spans="10:10" ht="64.5" customHeight="1" x14ac:dyDescent="0.4">
      <c r="J2012" s="2"/>
    </row>
    <row r="2013" spans="10:10" x14ac:dyDescent="0.4">
      <c r="J2013" s="2"/>
    </row>
    <row r="2014" spans="10:10" ht="66.599999999999994" customHeight="1" x14ac:dyDescent="0.4">
      <c r="J2014" s="2"/>
    </row>
    <row r="2015" spans="10:10" ht="51.75" customHeight="1" x14ac:dyDescent="0.4">
      <c r="J2015" s="2"/>
    </row>
    <row r="2016" spans="10:10" x14ac:dyDescent="0.4">
      <c r="J2016" s="2"/>
    </row>
    <row r="2017" spans="10:10" ht="78" customHeight="1" x14ac:dyDescent="0.4">
      <c r="J2017" s="2"/>
    </row>
    <row r="2018" spans="10:10" x14ac:dyDescent="0.4">
      <c r="J2018" s="2"/>
    </row>
    <row r="2019" spans="10:10" ht="66" customHeight="1" x14ac:dyDescent="0.4">
      <c r="J2019" s="2"/>
    </row>
    <row r="2020" spans="10:10" x14ac:dyDescent="0.4">
      <c r="J2020" s="2"/>
    </row>
    <row r="2021" spans="10:10" ht="72.95" customHeight="1" x14ac:dyDescent="0.4">
      <c r="J2021" s="2"/>
    </row>
    <row r="2022" spans="10:10" ht="17.45" customHeight="1" x14ac:dyDescent="0.4">
      <c r="J2022" s="2"/>
    </row>
    <row r="2023" spans="10:10" ht="69.599999999999994" customHeight="1" x14ac:dyDescent="0.4">
      <c r="J2023" s="2"/>
    </row>
    <row r="2024" spans="10:10" x14ac:dyDescent="0.4">
      <c r="J2024" s="2"/>
    </row>
    <row r="2025" spans="10:10" ht="78" customHeight="1" x14ac:dyDescent="0.4">
      <c r="J2025" s="2"/>
    </row>
    <row r="2026" spans="10:10" x14ac:dyDescent="0.4">
      <c r="J2026" s="2"/>
    </row>
    <row r="2027" spans="10:10" ht="70.5" customHeight="1" x14ac:dyDescent="0.4">
      <c r="J2027" s="2"/>
    </row>
    <row r="2028" spans="10:10" x14ac:dyDescent="0.4">
      <c r="J2028" s="2"/>
    </row>
    <row r="2029" spans="10:10" ht="69.599999999999994" customHeight="1" x14ac:dyDescent="0.4">
      <c r="J2029" s="2"/>
    </row>
    <row r="2030" spans="10:10" x14ac:dyDescent="0.4">
      <c r="J2030" s="2"/>
    </row>
    <row r="2031" spans="10:10" ht="69" customHeight="1" x14ac:dyDescent="0.4">
      <c r="J2031" s="2"/>
    </row>
    <row r="2032" spans="10:10" x14ac:dyDescent="0.4">
      <c r="J2032" s="2"/>
    </row>
    <row r="2033" spans="10:10" ht="73.5" customHeight="1" x14ac:dyDescent="0.4">
      <c r="J2033" s="2"/>
    </row>
    <row r="2034" spans="10:10" ht="49.5" customHeight="1" x14ac:dyDescent="0.4">
      <c r="J2034" s="2"/>
    </row>
    <row r="2035" spans="10:10" x14ac:dyDescent="0.4">
      <c r="J2035" s="2"/>
    </row>
    <row r="2036" spans="10:10" ht="75.95" customHeight="1" x14ac:dyDescent="0.4">
      <c r="J2036" s="2"/>
    </row>
    <row r="2037" spans="10:10" x14ac:dyDescent="0.4">
      <c r="J2037" s="2"/>
    </row>
    <row r="2038" spans="10:10" ht="70.5" customHeight="1" x14ac:dyDescent="0.4">
      <c r="J2038" s="2"/>
    </row>
    <row r="2039" spans="10:10" x14ac:dyDescent="0.4">
      <c r="J2039" s="2"/>
    </row>
    <row r="2040" spans="10:10" ht="73.5" customHeight="1" x14ac:dyDescent="0.4">
      <c r="J2040" s="2"/>
    </row>
    <row r="2041" spans="10:10" x14ac:dyDescent="0.4">
      <c r="J2041" s="2"/>
    </row>
    <row r="2042" spans="10:10" ht="66.95" customHeight="1" x14ac:dyDescent="0.4">
      <c r="J2042" s="2"/>
    </row>
    <row r="2043" spans="10:10" ht="18.600000000000001" customHeight="1" x14ac:dyDescent="0.4">
      <c r="J2043" s="2"/>
    </row>
    <row r="2044" spans="10:10" ht="69.599999999999994" customHeight="1" x14ac:dyDescent="0.4">
      <c r="J2044" s="2"/>
    </row>
    <row r="2045" spans="10:10" x14ac:dyDescent="0.4">
      <c r="J2045" s="2"/>
    </row>
    <row r="2046" spans="10:10" ht="72" customHeight="1" x14ac:dyDescent="0.4">
      <c r="J2046" s="2"/>
    </row>
    <row r="2047" spans="10:10" x14ac:dyDescent="0.4">
      <c r="J2047" s="2"/>
    </row>
    <row r="2048" spans="10:10" ht="69" customHeight="1" x14ac:dyDescent="0.4">
      <c r="J2048" s="2"/>
    </row>
    <row r="2049" spans="10:10" x14ac:dyDescent="0.4">
      <c r="J2049" s="2"/>
    </row>
    <row r="2050" spans="10:10" ht="68.45" customHeight="1" x14ac:dyDescent="0.4">
      <c r="J2050" s="2"/>
    </row>
    <row r="2051" spans="10:10" x14ac:dyDescent="0.4">
      <c r="J2051" s="2"/>
    </row>
    <row r="2052" spans="10:10" ht="72" customHeight="1" x14ac:dyDescent="0.4">
      <c r="J2052" s="2"/>
    </row>
    <row r="2053" spans="10:10" ht="51" customHeight="1" x14ac:dyDescent="0.4">
      <c r="J2053" s="2"/>
    </row>
    <row r="2054" spans="10:10" x14ac:dyDescent="0.4">
      <c r="J2054" s="2"/>
    </row>
    <row r="2055" spans="10:10" ht="76.5" customHeight="1" x14ac:dyDescent="0.4">
      <c r="J2055" s="2"/>
    </row>
    <row r="2056" spans="10:10" x14ac:dyDescent="0.4">
      <c r="J2056" s="2"/>
    </row>
    <row r="2057" spans="10:10" ht="71.099999999999994" customHeight="1" x14ac:dyDescent="0.4">
      <c r="J2057" s="2"/>
    </row>
    <row r="2058" spans="10:10" x14ac:dyDescent="0.4">
      <c r="J2058" s="2"/>
    </row>
    <row r="2059" spans="10:10" ht="78.599999999999994" customHeight="1" x14ac:dyDescent="0.4">
      <c r="J2059" s="2"/>
    </row>
    <row r="2060" spans="10:10" x14ac:dyDescent="0.4">
      <c r="J2060" s="2"/>
    </row>
    <row r="2061" spans="10:10" ht="74.45" customHeight="1" x14ac:dyDescent="0.4">
      <c r="J2061" s="2"/>
    </row>
    <row r="2062" spans="10:10" x14ac:dyDescent="0.4">
      <c r="J2062" s="2"/>
    </row>
    <row r="2063" spans="10:10" ht="75" customHeight="1" x14ac:dyDescent="0.4">
      <c r="J2063" s="2"/>
    </row>
    <row r="2064" spans="10:10" x14ac:dyDescent="0.4">
      <c r="J2064" s="2"/>
    </row>
    <row r="2065" spans="10:10" ht="70.5" customHeight="1" x14ac:dyDescent="0.4">
      <c r="J2065" s="2"/>
    </row>
    <row r="2066" spans="10:10" x14ac:dyDescent="0.4">
      <c r="J2066" s="2"/>
    </row>
    <row r="2067" spans="10:10" ht="72.95" customHeight="1" x14ac:dyDescent="0.4">
      <c r="J2067" s="2"/>
    </row>
    <row r="2068" spans="10:10" x14ac:dyDescent="0.4">
      <c r="J2068" s="2"/>
    </row>
    <row r="2069" spans="10:10" ht="68.099999999999994" customHeight="1" x14ac:dyDescent="0.4">
      <c r="J2069" s="2"/>
    </row>
    <row r="2070" spans="10:10" x14ac:dyDescent="0.4">
      <c r="J2070" s="2"/>
    </row>
    <row r="2071" spans="10:10" ht="71.099999999999994" customHeight="1" x14ac:dyDescent="0.4">
      <c r="J2071" s="2"/>
    </row>
    <row r="2072" spans="10:10" ht="49.5" customHeight="1" x14ac:dyDescent="0.4">
      <c r="J2072" s="2"/>
    </row>
    <row r="2073" spans="10:10" x14ac:dyDescent="0.4">
      <c r="J2073" s="2"/>
    </row>
    <row r="2074" spans="10:10" ht="75" customHeight="1" x14ac:dyDescent="0.4">
      <c r="J2074" s="2"/>
    </row>
    <row r="2075" spans="10:10" x14ac:dyDescent="0.4">
      <c r="J2075" s="2"/>
    </row>
    <row r="2076" spans="10:10" ht="65.45" customHeight="1" x14ac:dyDescent="0.4">
      <c r="J2076" s="2"/>
    </row>
    <row r="2077" spans="10:10" x14ac:dyDescent="0.4">
      <c r="J2077" s="2"/>
    </row>
    <row r="2078" spans="10:10" ht="70.5" customHeight="1" x14ac:dyDescent="0.4">
      <c r="J2078" s="2"/>
    </row>
    <row r="2079" spans="10:10" x14ac:dyDescent="0.4">
      <c r="J2079" s="2"/>
    </row>
    <row r="2080" spans="10:10" ht="71.45" customHeight="1" x14ac:dyDescent="0.4">
      <c r="J2080" s="2"/>
    </row>
    <row r="2081" spans="10:10" x14ac:dyDescent="0.4">
      <c r="J2081" s="2"/>
    </row>
    <row r="2082" spans="10:10" ht="69" customHeight="1" x14ac:dyDescent="0.4">
      <c r="J2082" s="2"/>
    </row>
    <row r="2083" spans="10:10" x14ac:dyDescent="0.4">
      <c r="J2083" s="2"/>
    </row>
    <row r="2084" spans="10:10" ht="74.45" customHeight="1" x14ac:dyDescent="0.4">
      <c r="J2084" s="2"/>
    </row>
    <row r="2085" spans="10:10" x14ac:dyDescent="0.4">
      <c r="J2085" s="2"/>
    </row>
    <row r="2086" spans="10:10" ht="67.5" customHeight="1" x14ac:dyDescent="0.4">
      <c r="J2086" s="2"/>
    </row>
    <row r="2087" spans="10:10" x14ac:dyDescent="0.4">
      <c r="J2087" s="2"/>
    </row>
    <row r="2088" spans="10:10" ht="68.45" customHeight="1" x14ac:dyDescent="0.4">
      <c r="J2088" s="2"/>
    </row>
    <row r="2089" spans="10:10" x14ac:dyDescent="0.4">
      <c r="J2089" s="2"/>
    </row>
    <row r="2090" spans="10:10" ht="72.95" customHeight="1" x14ac:dyDescent="0.4">
      <c r="J2090" s="2"/>
    </row>
    <row r="2091" spans="10:10" ht="52.5" customHeight="1" x14ac:dyDescent="0.4">
      <c r="J2091" s="2"/>
    </row>
    <row r="2092" spans="10:10" x14ac:dyDescent="0.4">
      <c r="J2092" s="2"/>
    </row>
    <row r="2093" spans="10:10" ht="83.45" customHeight="1" x14ac:dyDescent="0.4">
      <c r="J2093" s="2"/>
    </row>
    <row r="2094" spans="10:10" x14ac:dyDescent="0.4">
      <c r="J2094" s="2"/>
    </row>
    <row r="2095" spans="10:10" ht="68.099999999999994" customHeight="1" x14ac:dyDescent="0.4">
      <c r="J2095" s="2"/>
    </row>
    <row r="2096" spans="10:10" x14ac:dyDescent="0.4">
      <c r="J2096" s="2"/>
    </row>
    <row r="2097" spans="10:10" ht="80.45" customHeight="1" x14ac:dyDescent="0.4">
      <c r="J2097" s="2"/>
    </row>
    <row r="2098" spans="10:10" x14ac:dyDescent="0.4">
      <c r="J2098" s="2"/>
    </row>
    <row r="2099" spans="10:10" ht="77.099999999999994" customHeight="1" x14ac:dyDescent="0.4">
      <c r="J2099" s="2"/>
    </row>
    <row r="2100" spans="10:10" x14ac:dyDescent="0.4">
      <c r="J2100" s="2"/>
    </row>
    <row r="2101" spans="10:10" ht="75.599999999999994" customHeight="1" x14ac:dyDescent="0.4">
      <c r="J2101" s="2"/>
    </row>
    <row r="2102" spans="10:10" x14ac:dyDescent="0.4">
      <c r="J2102" s="2"/>
    </row>
    <row r="2103" spans="10:10" ht="74.45" customHeight="1" x14ac:dyDescent="0.4">
      <c r="J2103" s="2"/>
    </row>
    <row r="2104" spans="10:10" x14ac:dyDescent="0.4">
      <c r="J2104" s="2"/>
    </row>
    <row r="2105" spans="10:10" ht="72.599999999999994" customHeight="1" x14ac:dyDescent="0.4">
      <c r="J2105" s="2"/>
    </row>
    <row r="2106" spans="10:10" x14ac:dyDescent="0.4">
      <c r="J2106" s="2"/>
    </row>
    <row r="2107" spans="10:10" ht="65.099999999999994" customHeight="1" x14ac:dyDescent="0.4">
      <c r="J2107" s="2"/>
    </row>
    <row r="2108" spans="10:10" x14ac:dyDescent="0.4">
      <c r="J2108" s="2"/>
    </row>
    <row r="2109" spans="10:10" ht="78.95" customHeight="1" x14ac:dyDescent="0.4">
      <c r="J2109" s="2"/>
    </row>
    <row r="2110" spans="10:10" ht="49.5" customHeight="1" x14ac:dyDescent="0.4">
      <c r="J2110" s="2"/>
    </row>
    <row r="2111" spans="10:10" x14ac:dyDescent="0.4">
      <c r="J2111" s="2"/>
    </row>
    <row r="2112" spans="10:10" ht="77.45" customHeight="1" x14ac:dyDescent="0.4">
      <c r="J2112" s="2"/>
    </row>
    <row r="2113" spans="10:10" x14ac:dyDescent="0.4">
      <c r="J2113" s="2"/>
    </row>
    <row r="2114" spans="10:10" ht="68.099999999999994" customHeight="1" x14ac:dyDescent="0.4">
      <c r="J2114" s="2"/>
    </row>
    <row r="2115" spans="10:10" x14ac:dyDescent="0.4">
      <c r="J2115" s="2"/>
    </row>
    <row r="2116" spans="10:10" ht="79.5" customHeight="1" x14ac:dyDescent="0.4">
      <c r="J2116" s="2"/>
    </row>
    <row r="2117" spans="10:10" x14ac:dyDescent="0.4">
      <c r="J2117" s="2"/>
    </row>
    <row r="2118" spans="10:10" ht="72.95" customHeight="1" x14ac:dyDescent="0.4">
      <c r="J2118" s="2"/>
    </row>
    <row r="2119" spans="10:10" x14ac:dyDescent="0.4">
      <c r="J2119" s="2"/>
    </row>
    <row r="2120" spans="10:10" ht="72.599999999999994" customHeight="1" x14ac:dyDescent="0.4">
      <c r="J2120" s="2"/>
    </row>
    <row r="2121" spans="10:10" x14ac:dyDescent="0.4">
      <c r="J2121" s="2"/>
    </row>
    <row r="2122" spans="10:10" ht="78.599999999999994" customHeight="1" x14ac:dyDescent="0.4">
      <c r="J2122" s="2"/>
    </row>
    <row r="2123" spans="10:10" x14ac:dyDescent="0.4">
      <c r="J2123" s="2"/>
    </row>
    <row r="2124" spans="10:10" ht="70.5" customHeight="1" x14ac:dyDescent="0.4">
      <c r="J2124" s="2"/>
    </row>
    <row r="2125" spans="10:10" x14ac:dyDescent="0.4">
      <c r="J2125" s="2"/>
    </row>
    <row r="2126" spans="10:10" ht="68.099999999999994" customHeight="1" x14ac:dyDescent="0.4">
      <c r="J2126" s="2"/>
    </row>
    <row r="2127" spans="10:10" x14ac:dyDescent="0.4">
      <c r="J2127" s="2"/>
    </row>
    <row r="2128" spans="10:10" ht="81.599999999999994" customHeight="1" x14ac:dyDescent="0.4">
      <c r="J2128" s="2"/>
    </row>
    <row r="2129" spans="10:10" ht="49.5" customHeight="1" x14ac:dyDescent="0.4">
      <c r="J2129" s="2"/>
    </row>
    <row r="2130" spans="10:10" x14ac:dyDescent="0.4">
      <c r="J2130" s="2"/>
    </row>
    <row r="2131" spans="10:10" ht="77.45" customHeight="1" x14ac:dyDescent="0.4">
      <c r="J2131" s="2"/>
    </row>
    <row r="2132" spans="10:10" x14ac:dyDescent="0.4">
      <c r="J2132" s="2"/>
    </row>
    <row r="2133" spans="10:10" ht="69.95" customHeight="1" x14ac:dyDescent="0.4">
      <c r="J2133" s="2"/>
    </row>
    <row r="2134" spans="10:10" x14ac:dyDescent="0.4">
      <c r="J2134" s="2"/>
    </row>
    <row r="2135" spans="10:10" ht="72.95" customHeight="1" x14ac:dyDescent="0.4">
      <c r="J2135" s="2"/>
    </row>
    <row r="2136" spans="10:10" x14ac:dyDescent="0.4">
      <c r="J2136" s="2"/>
    </row>
    <row r="2137" spans="10:10" ht="68.099999999999994" customHeight="1" x14ac:dyDescent="0.4">
      <c r="J2137" s="2"/>
    </row>
    <row r="2138" spans="10:10" x14ac:dyDescent="0.4">
      <c r="J2138" s="2"/>
    </row>
    <row r="2139" spans="10:10" ht="70.5" customHeight="1" x14ac:dyDescent="0.4">
      <c r="J2139" s="2"/>
    </row>
    <row r="2140" spans="10:10" x14ac:dyDescent="0.4">
      <c r="J2140" s="2"/>
    </row>
    <row r="2141" spans="10:10" ht="71.099999999999994" customHeight="1" x14ac:dyDescent="0.4">
      <c r="J2141" s="2"/>
    </row>
    <row r="2142" spans="10:10" x14ac:dyDescent="0.4">
      <c r="J2142" s="2"/>
    </row>
    <row r="2143" spans="10:10" ht="75" customHeight="1" x14ac:dyDescent="0.4">
      <c r="J2143" s="2"/>
    </row>
    <row r="2144" spans="10:10" x14ac:dyDescent="0.4">
      <c r="J2144" s="2"/>
    </row>
    <row r="2145" spans="10:10" ht="68.45" customHeight="1" x14ac:dyDescent="0.4">
      <c r="J2145" s="2"/>
    </row>
    <row r="2146" spans="10:10" x14ac:dyDescent="0.4">
      <c r="J2146" s="2"/>
    </row>
    <row r="2147" spans="10:10" ht="69.599999999999994" customHeight="1" x14ac:dyDescent="0.4">
      <c r="J2147" s="2"/>
    </row>
    <row r="2148" spans="10:10" ht="49.5" customHeight="1" x14ac:dyDescent="0.4">
      <c r="J2148" s="2"/>
    </row>
    <row r="2149" spans="10:10" x14ac:dyDescent="0.4">
      <c r="J2149" s="2"/>
    </row>
    <row r="2150" spans="10:10" ht="77.45" customHeight="1" x14ac:dyDescent="0.4">
      <c r="J2150" s="2"/>
    </row>
    <row r="2151" spans="10:10" x14ac:dyDescent="0.4">
      <c r="J2151" s="2"/>
    </row>
    <row r="2152" spans="10:10" ht="66.95" customHeight="1" x14ac:dyDescent="0.4">
      <c r="J2152" s="2"/>
    </row>
    <row r="2153" spans="10:10" x14ac:dyDescent="0.4">
      <c r="J2153" s="2"/>
    </row>
    <row r="2154" spans="10:10" ht="72.599999999999994" customHeight="1" x14ac:dyDescent="0.4">
      <c r="J2154" s="2"/>
    </row>
    <row r="2155" spans="10:10" x14ac:dyDescent="0.4">
      <c r="J2155" s="2"/>
    </row>
    <row r="2156" spans="10:10" ht="66.599999999999994" customHeight="1" x14ac:dyDescent="0.4">
      <c r="J2156" s="2"/>
    </row>
    <row r="2157" spans="10:10" x14ac:dyDescent="0.4">
      <c r="J2157" s="2"/>
    </row>
    <row r="2158" spans="10:10" ht="75.95" customHeight="1" x14ac:dyDescent="0.4">
      <c r="J2158" s="2"/>
    </row>
    <row r="2159" spans="10:10" x14ac:dyDescent="0.4">
      <c r="J2159" s="2"/>
    </row>
    <row r="2160" spans="10:10" ht="75.95" customHeight="1" x14ac:dyDescent="0.4">
      <c r="J2160" s="2"/>
    </row>
    <row r="2161" spans="10:10" x14ac:dyDescent="0.4">
      <c r="J2161" s="2"/>
    </row>
    <row r="2162" spans="10:10" ht="77.099999999999994" customHeight="1" x14ac:dyDescent="0.4">
      <c r="J2162" s="2"/>
    </row>
    <row r="2163" spans="10:10" x14ac:dyDescent="0.4">
      <c r="J2163" s="2"/>
    </row>
    <row r="2164" spans="10:10" ht="68.099999999999994" customHeight="1" x14ac:dyDescent="0.4">
      <c r="J2164" s="2"/>
    </row>
    <row r="2165" spans="10:10" x14ac:dyDescent="0.4">
      <c r="J2165" s="2"/>
    </row>
    <row r="2166" spans="10:10" ht="75.95" customHeight="1" x14ac:dyDescent="0.4">
      <c r="J2166" s="2"/>
    </row>
    <row r="2167" spans="10:10" ht="52.5" customHeight="1" x14ac:dyDescent="0.4">
      <c r="J2167" s="2"/>
    </row>
    <row r="2168" spans="10:10" x14ac:dyDescent="0.4">
      <c r="J2168" s="2"/>
    </row>
    <row r="2169" spans="10:10" ht="72" customHeight="1" x14ac:dyDescent="0.4">
      <c r="J2169" s="2"/>
    </row>
    <row r="2170" spans="10:10" x14ac:dyDescent="0.4">
      <c r="J2170" s="2"/>
    </row>
    <row r="2171" spans="10:10" ht="68.45" customHeight="1" x14ac:dyDescent="0.4">
      <c r="J2171" s="2"/>
    </row>
    <row r="2172" spans="10:10" x14ac:dyDescent="0.4">
      <c r="J2172" s="2"/>
    </row>
    <row r="2173" spans="10:10" ht="69.95" customHeight="1" x14ac:dyDescent="0.4">
      <c r="J2173" s="2"/>
    </row>
    <row r="2174" spans="10:10" x14ac:dyDescent="0.4">
      <c r="J2174" s="2"/>
    </row>
    <row r="2175" spans="10:10" ht="71.099999999999994" customHeight="1" x14ac:dyDescent="0.4">
      <c r="J2175" s="2"/>
    </row>
    <row r="2176" spans="10:10" x14ac:dyDescent="0.4">
      <c r="J2176" s="2"/>
    </row>
    <row r="2177" spans="10:10" ht="71.099999999999994" customHeight="1" x14ac:dyDescent="0.4">
      <c r="J2177" s="2"/>
    </row>
    <row r="2178" spans="10:10" x14ac:dyDescent="0.4">
      <c r="J2178" s="2"/>
    </row>
    <row r="2179" spans="10:10" ht="69.95" customHeight="1" x14ac:dyDescent="0.4">
      <c r="J2179" s="2"/>
    </row>
    <row r="2180" spans="10:10" x14ac:dyDescent="0.4">
      <c r="J2180" s="2"/>
    </row>
    <row r="2181" spans="10:10" ht="72.599999999999994" customHeight="1" x14ac:dyDescent="0.4">
      <c r="J2181" s="2"/>
    </row>
    <row r="2182" spans="10:10" x14ac:dyDescent="0.4">
      <c r="J2182" s="2"/>
    </row>
    <row r="2183" spans="10:10" ht="66.95" customHeight="1" x14ac:dyDescent="0.4">
      <c r="J2183" s="2"/>
    </row>
    <row r="2184" spans="10:10" x14ac:dyDescent="0.4">
      <c r="J2184" s="2"/>
    </row>
    <row r="2185" spans="10:10" ht="69.599999999999994" customHeight="1" x14ac:dyDescent="0.4">
      <c r="J2185" s="2"/>
    </row>
    <row r="2186" spans="10:10" ht="50.25" customHeight="1" x14ac:dyDescent="0.4">
      <c r="J2186" s="2"/>
    </row>
    <row r="2187" spans="10:10" x14ac:dyDescent="0.4">
      <c r="J2187" s="2"/>
    </row>
    <row r="2188" spans="10:10" ht="72.95" customHeight="1" x14ac:dyDescent="0.4">
      <c r="J2188" s="2"/>
    </row>
    <row r="2189" spans="10:10" x14ac:dyDescent="0.4">
      <c r="J2189" s="2"/>
    </row>
    <row r="2190" spans="10:10" ht="70.5" customHeight="1" x14ac:dyDescent="0.4">
      <c r="J2190" s="2"/>
    </row>
    <row r="2191" spans="10:10" x14ac:dyDescent="0.4">
      <c r="J2191" s="2"/>
    </row>
    <row r="2192" spans="10:10" ht="72.599999999999994" customHeight="1" x14ac:dyDescent="0.4">
      <c r="J2192" s="2"/>
    </row>
    <row r="2193" spans="10:10" x14ac:dyDescent="0.4">
      <c r="J2193" s="2"/>
    </row>
    <row r="2194" spans="10:10" ht="69.95" customHeight="1" x14ac:dyDescent="0.4">
      <c r="J2194" s="2"/>
    </row>
    <row r="2195" spans="10:10" x14ac:dyDescent="0.4">
      <c r="J2195" s="2"/>
    </row>
    <row r="2196" spans="10:10" ht="72.95" customHeight="1" x14ac:dyDescent="0.4">
      <c r="J2196" s="2"/>
    </row>
    <row r="2197" spans="10:10" x14ac:dyDescent="0.4">
      <c r="J2197" s="2"/>
    </row>
    <row r="2198" spans="10:10" ht="73.5" customHeight="1" x14ac:dyDescent="0.4">
      <c r="J2198" s="2"/>
    </row>
    <row r="2199" spans="10:10" x14ac:dyDescent="0.4">
      <c r="J2199" s="2"/>
    </row>
    <row r="2200" spans="10:10" ht="69.599999999999994" customHeight="1" x14ac:dyDescent="0.4">
      <c r="J2200" s="2"/>
    </row>
    <row r="2201" spans="10:10" x14ac:dyDescent="0.4">
      <c r="J2201" s="2"/>
    </row>
    <row r="2202" spans="10:10" ht="66.599999999999994" customHeight="1" x14ac:dyDescent="0.4">
      <c r="J2202" s="2"/>
    </row>
    <row r="2203" spans="10:10" x14ac:dyDescent="0.4">
      <c r="J2203" s="2"/>
    </row>
    <row r="2204" spans="10:10" ht="74.45" customHeight="1" x14ac:dyDescent="0.4">
      <c r="J2204" s="2"/>
    </row>
    <row r="2205" spans="10:10" ht="48" customHeight="1" x14ac:dyDescent="0.4">
      <c r="J2205" s="2"/>
    </row>
    <row r="2206" spans="10:10" x14ac:dyDescent="0.4">
      <c r="J2206" s="2"/>
    </row>
    <row r="2207" spans="10:10" ht="72.599999999999994" customHeight="1" x14ac:dyDescent="0.4">
      <c r="J2207" s="2"/>
    </row>
    <row r="2208" spans="10:10" x14ac:dyDescent="0.4">
      <c r="J2208" s="2"/>
    </row>
    <row r="2209" spans="10:10" ht="69.95" customHeight="1" x14ac:dyDescent="0.4">
      <c r="J2209" s="2"/>
    </row>
    <row r="2210" spans="10:10" x14ac:dyDescent="0.4">
      <c r="J2210" s="2"/>
    </row>
    <row r="2211" spans="10:10" ht="74.099999999999994" customHeight="1" x14ac:dyDescent="0.4">
      <c r="J2211" s="2"/>
    </row>
    <row r="2212" spans="10:10" x14ac:dyDescent="0.4">
      <c r="J2212" s="2"/>
    </row>
    <row r="2213" spans="10:10" ht="66.599999999999994" customHeight="1" x14ac:dyDescent="0.4">
      <c r="J2213" s="2"/>
    </row>
    <row r="2214" spans="10:10" x14ac:dyDescent="0.4">
      <c r="J2214" s="2"/>
    </row>
    <row r="2215" spans="10:10" ht="78.95" customHeight="1" x14ac:dyDescent="0.4">
      <c r="J2215" s="2"/>
    </row>
    <row r="2216" spans="10:10" x14ac:dyDescent="0.4">
      <c r="J2216" s="2"/>
    </row>
    <row r="2217" spans="10:10" ht="72.599999999999994" customHeight="1" x14ac:dyDescent="0.4">
      <c r="J2217" s="2"/>
    </row>
    <row r="2218" spans="10:10" x14ac:dyDescent="0.4">
      <c r="J2218" s="2"/>
    </row>
    <row r="2219" spans="10:10" ht="73.5" customHeight="1" x14ac:dyDescent="0.4">
      <c r="J2219" s="2"/>
    </row>
    <row r="2220" spans="10:10" x14ac:dyDescent="0.4">
      <c r="J2220" s="2"/>
    </row>
    <row r="2221" spans="10:10" ht="69.599999999999994" customHeight="1" x14ac:dyDescent="0.4">
      <c r="J2221" s="2"/>
    </row>
    <row r="2222" spans="10:10" x14ac:dyDescent="0.4">
      <c r="J2222" s="2"/>
    </row>
    <row r="2223" spans="10:10" ht="76.5" customHeight="1" x14ac:dyDescent="0.4">
      <c r="J2223" s="2"/>
    </row>
    <row r="2224" spans="10:10" ht="48.75" customHeight="1" x14ac:dyDescent="0.4">
      <c r="J2224" s="2"/>
    </row>
    <row r="2225" spans="10:10" x14ac:dyDescent="0.4">
      <c r="J2225" s="2"/>
    </row>
    <row r="2226" spans="10:10" ht="76.5" customHeight="1" x14ac:dyDescent="0.4">
      <c r="J2226" s="2"/>
    </row>
    <row r="2227" spans="10:10" x14ac:dyDescent="0.4">
      <c r="J2227" s="2"/>
    </row>
    <row r="2228" spans="10:10" ht="73.5" customHeight="1" x14ac:dyDescent="0.4">
      <c r="J2228" s="2"/>
    </row>
    <row r="2229" spans="10:10" x14ac:dyDescent="0.4">
      <c r="J2229" s="2"/>
    </row>
    <row r="2230" spans="10:10" ht="75.599999999999994" customHeight="1" x14ac:dyDescent="0.4">
      <c r="J2230" s="2"/>
    </row>
    <row r="2231" spans="10:10" ht="18" customHeight="1" x14ac:dyDescent="0.4">
      <c r="J2231" s="2"/>
    </row>
    <row r="2232" spans="10:10" ht="70.5" customHeight="1" x14ac:dyDescent="0.4">
      <c r="J2232" s="2"/>
    </row>
    <row r="2233" spans="10:10" x14ac:dyDescent="0.4">
      <c r="J2233" s="2"/>
    </row>
    <row r="2234" spans="10:10" ht="75.95" customHeight="1" x14ac:dyDescent="0.4">
      <c r="J2234" s="2"/>
    </row>
    <row r="2235" spans="10:10" x14ac:dyDescent="0.4">
      <c r="J2235" s="2"/>
    </row>
    <row r="2236" spans="10:10" ht="71.45" customHeight="1" x14ac:dyDescent="0.4">
      <c r="J2236" s="2"/>
    </row>
    <row r="2237" spans="10:10" x14ac:dyDescent="0.4">
      <c r="J2237" s="2"/>
    </row>
    <row r="2238" spans="10:10" ht="76.5" customHeight="1" x14ac:dyDescent="0.4">
      <c r="J2238" s="2"/>
    </row>
    <row r="2239" spans="10:10" x14ac:dyDescent="0.4">
      <c r="J2239" s="2"/>
    </row>
    <row r="2240" spans="10:10" ht="69.95" customHeight="1" x14ac:dyDescent="0.4">
      <c r="J2240" s="2"/>
    </row>
    <row r="2241" spans="10:10" x14ac:dyDescent="0.4">
      <c r="J2241" s="2"/>
    </row>
    <row r="2242" spans="10:10" ht="75" customHeight="1" x14ac:dyDescent="0.4">
      <c r="J2242" s="2"/>
    </row>
    <row r="2243" spans="10:10" ht="51.75" customHeight="1" x14ac:dyDescent="0.4">
      <c r="J2243" s="2"/>
    </row>
    <row r="2244" spans="10:10" x14ac:dyDescent="0.4">
      <c r="J2244" s="2"/>
    </row>
    <row r="2245" spans="10:10" ht="72.95" customHeight="1" x14ac:dyDescent="0.4">
      <c r="J2245" s="2"/>
    </row>
    <row r="2246" spans="10:10" x14ac:dyDescent="0.4">
      <c r="J2246" s="2"/>
    </row>
    <row r="2247" spans="10:10" ht="68.099999999999994" customHeight="1" x14ac:dyDescent="0.4">
      <c r="J2247" s="2"/>
    </row>
    <row r="2248" spans="10:10" x14ac:dyDescent="0.4">
      <c r="J2248" s="2"/>
    </row>
    <row r="2249" spans="10:10" ht="69.95" customHeight="1" x14ac:dyDescent="0.4">
      <c r="J2249" s="2"/>
    </row>
    <row r="2250" spans="10:10" x14ac:dyDescent="0.4">
      <c r="J2250" s="2"/>
    </row>
    <row r="2251" spans="10:10" ht="72.599999999999994" customHeight="1" x14ac:dyDescent="0.4">
      <c r="J2251" s="2"/>
    </row>
    <row r="2252" spans="10:10" x14ac:dyDescent="0.4">
      <c r="J2252" s="2"/>
    </row>
    <row r="2253" spans="10:10" ht="75.95" customHeight="1" x14ac:dyDescent="0.4">
      <c r="J2253" s="2"/>
    </row>
    <row r="2254" spans="10:10" ht="16.5" customHeight="1" x14ac:dyDescent="0.4">
      <c r="J2254" s="2"/>
    </row>
    <row r="2255" spans="10:10" ht="71.099999999999994" customHeight="1" x14ac:dyDescent="0.4">
      <c r="J2255" s="2"/>
    </row>
    <row r="2256" spans="10:10" x14ac:dyDescent="0.4">
      <c r="J2256" s="2"/>
    </row>
    <row r="2257" spans="10:10" ht="72.95" customHeight="1" x14ac:dyDescent="0.4">
      <c r="J2257" s="2"/>
    </row>
    <row r="2258" spans="10:10" x14ac:dyDescent="0.4">
      <c r="J2258" s="2"/>
    </row>
    <row r="2259" spans="10:10" ht="68.099999999999994" customHeight="1" x14ac:dyDescent="0.4">
      <c r="J2259" s="2"/>
    </row>
    <row r="2260" spans="10:10" x14ac:dyDescent="0.4">
      <c r="J2260" s="2"/>
    </row>
    <row r="2261" spans="10:10" ht="72.95" customHeight="1" x14ac:dyDescent="0.4">
      <c r="J2261" s="2"/>
    </row>
    <row r="2262" spans="10:10" ht="48.75" customHeight="1" x14ac:dyDescent="0.4">
      <c r="J2262" s="2"/>
    </row>
    <row r="2263" spans="10:10" x14ac:dyDescent="0.4">
      <c r="J2263" s="2"/>
    </row>
    <row r="2264" spans="10:10" ht="75.599999999999994" customHeight="1" x14ac:dyDescent="0.4">
      <c r="J2264" s="2"/>
    </row>
    <row r="2265" spans="10:10" x14ac:dyDescent="0.4">
      <c r="J2265" s="2"/>
    </row>
    <row r="2266" spans="10:10" ht="71.099999999999994" customHeight="1" x14ac:dyDescent="0.4">
      <c r="J2266" s="2"/>
    </row>
    <row r="2267" spans="10:10" x14ac:dyDescent="0.4">
      <c r="J2267" s="2"/>
    </row>
    <row r="2268" spans="10:10" ht="71.45" customHeight="1" x14ac:dyDescent="0.4">
      <c r="J2268" s="2"/>
    </row>
    <row r="2269" spans="10:10" x14ac:dyDescent="0.4">
      <c r="J2269" s="2"/>
    </row>
    <row r="2270" spans="10:10" ht="74.45" customHeight="1" x14ac:dyDescent="0.4">
      <c r="J2270" s="2"/>
    </row>
    <row r="2271" spans="10:10" x14ac:dyDescent="0.4">
      <c r="J2271" s="2"/>
    </row>
    <row r="2272" spans="10:10" ht="78" customHeight="1" x14ac:dyDescent="0.4">
      <c r="J2272" s="2"/>
    </row>
    <row r="2273" spans="10:10" x14ac:dyDescent="0.4">
      <c r="J2273" s="2"/>
    </row>
    <row r="2274" spans="10:10" ht="75" customHeight="1" x14ac:dyDescent="0.4">
      <c r="J2274" s="2"/>
    </row>
    <row r="2275" spans="10:10" x14ac:dyDescent="0.4">
      <c r="J2275" s="2"/>
    </row>
    <row r="2276" spans="10:10" ht="69" customHeight="1" x14ac:dyDescent="0.4">
      <c r="J2276" s="2"/>
    </row>
    <row r="2277" spans="10:10" x14ac:dyDescent="0.4">
      <c r="J2277" s="2"/>
    </row>
    <row r="2278" spans="10:10" ht="69.599999999999994" customHeight="1" x14ac:dyDescent="0.4">
      <c r="J2278" s="2"/>
    </row>
    <row r="2279" spans="10:10" x14ac:dyDescent="0.4">
      <c r="J2279" s="2"/>
    </row>
    <row r="2280" spans="10:10" ht="74.45" customHeight="1" x14ac:dyDescent="0.4">
      <c r="J2280" s="2"/>
    </row>
    <row r="2281" spans="10:10" ht="48.75" customHeight="1" x14ac:dyDescent="0.4">
      <c r="J2281" s="2"/>
    </row>
    <row r="2282" spans="10:10" x14ac:dyDescent="0.4">
      <c r="J2282" s="2"/>
    </row>
    <row r="2283" spans="10:10" ht="71.45" customHeight="1" x14ac:dyDescent="0.4">
      <c r="J2283" s="2"/>
    </row>
    <row r="2284" spans="10:10" x14ac:dyDescent="0.4">
      <c r="J2284" s="2"/>
    </row>
    <row r="2285" spans="10:10" ht="61.5" customHeight="1" x14ac:dyDescent="0.4">
      <c r="J2285" s="2"/>
    </row>
    <row r="2286" spans="10:10" x14ac:dyDescent="0.4">
      <c r="J2286" s="2"/>
    </row>
    <row r="2287" spans="10:10" ht="72" customHeight="1" x14ac:dyDescent="0.4">
      <c r="J2287" s="2"/>
    </row>
    <row r="2288" spans="10:10" x14ac:dyDescent="0.4">
      <c r="J2288" s="2"/>
    </row>
    <row r="2289" spans="10:10" ht="68.099999999999994" customHeight="1" x14ac:dyDescent="0.4">
      <c r="J2289" s="2"/>
    </row>
    <row r="2290" spans="10:10" x14ac:dyDescent="0.4">
      <c r="J2290" s="2"/>
    </row>
    <row r="2291" spans="10:10" ht="72" customHeight="1" x14ac:dyDescent="0.4">
      <c r="J2291" s="2"/>
    </row>
    <row r="2292" spans="10:10" x14ac:dyDescent="0.4">
      <c r="J2292" s="2"/>
    </row>
    <row r="2293" spans="10:10" ht="74.099999999999994" customHeight="1" x14ac:dyDescent="0.4">
      <c r="J2293" s="2"/>
    </row>
    <row r="2294" spans="10:10" x14ac:dyDescent="0.4">
      <c r="J2294" s="2"/>
    </row>
    <row r="2295" spans="10:10" ht="68.099999999999994" customHeight="1" x14ac:dyDescent="0.4">
      <c r="J2295" s="2"/>
    </row>
    <row r="2296" spans="10:10" x14ac:dyDescent="0.4">
      <c r="J2296" s="2"/>
    </row>
    <row r="2297" spans="10:10" ht="65.45" customHeight="1" x14ac:dyDescent="0.4">
      <c r="J2297" s="2"/>
    </row>
    <row r="2298" spans="10:10" x14ac:dyDescent="0.4">
      <c r="J2298" s="2"/>
    </row>
    <row r="2299" spans="10:10" ht="69.599999999999994" customHeight="1" x14ac:dyDescent="0.4">
      <c r="J2299" s="2"/>
    </row>
    <row r="2300" spans="10:10" ht="51.75" customHeight="1" x14ac:dyDescent="0.4">
      <c r="J2300" s="2"/>
    </row>
    <row r="2301" spans="10:10" x14ac:dyDescent="0.4">
      <c r="J2301" s="2"/>
    </row>
    <row r="2302" spans="10:10" ht="75.95" customHeight="1" x14ac:dyDescent="0.4">
      <c r="J2302" s="2"/>
    </row>
    <row r="2303" spans="10:10" ht="17.45" customHeight="1" x14ac:dyDescent="0.4">
      <c r="J2303" s="2"/>
    </row>
    <row r="2304" spans="10:10" ht="65.45" customHeight="1" x14ac:dyDescent="0.4">
      <c r="J2304" s="2"/>
    </row>
    <row r="2305" spans="10:10" x14ac:dyDescent="0.4">
      <c r="J2305" s="2"/>
    </row>
    <row r="2306" spans="10:10" ht="69" customHeight="1" x14ac:dyDescent="0.4">
      <c r="J2306" s="2"/>
    </row>
    <row r="2307" spans="10:10" x14ac:dyDescent="0.4">
      <c r="J2307" s="2"/>
    </row>
    <row r="2308" spans="10:10" ht="69" customHeight="1" x14ac:dyDescent="0.4">
      <c r="J2308" s="2"/>
    </row>
    <row r="2309" spans="10:10" x14ac:dyDescent="0.4">
      <c r="J2309" s="2"/>
    </row>
    <row r="2310" spans="10:10" ht="69" customHeight="1" x14ac:dyDescent="0.4">
      <c r="J2310" s="2"/>
    </row>
    <row r="2311" spans="10:10" x14ac:dyDescent="0.4">
      <c r="J2311" s="2"/>
    </row>
    <row r="2312" spans="10:10" ht="68.099999999999994" customHeight="1" x14ac:dyDescent="0.4">
      <c r="J2312" s="2"/>
    </row>
    <row r="2313" spans="10:10" x14ac:dyDescent="0.4">
      <c r="J2313" s="2"/>
    </row>
    <row r="2314" spans="10:10" ht="70.5" customHeight="1" x14ac:dyDescent="0.4">
      <c r="J2314" s="2"/>
    </row>
    <row r="2315" spans="10:10" x14ac:dyDescent="0.4">
      <c r="J2315" s="2"/>
    </row>
    <row r="2316" spans="10:10" ht="66.95" customHeight="1" x14ac:dyDescent="0.4">
      <c r="J2316" s="2"/>
    </row>
    <row r="2317" spans="10:10" x14ac:dyDescent="0.4">
      <c r="J2317" s="2"/>
    </row>
    <row r="2318" spans="10:10" ht="77.45" customHeight="1" x14ac:dyDescent="0.4">
      <c r="J2318" s="2"/>
    </row>
    <row r="2319" spans="10:10" ht="52.5" customHeight="1" x14ac:dyDescent="0.4">
      <c r="J2319" s="2"/>
    </row>
    <row r="2320" spans="10:10" x14ac:dyDescent="0.4">
      <c r="J2320" s="2"/>
    </row>
    <row r="2321" spans="10:10" ht="77.099999999999994" customHeight="1" x14ac:dyDescent="0.4">
      <c r="J2321" s="2"/>
    </row>
    <row r="2322" spans="10:10" x14ac:dyDescent="0.4">
      <c r="J2322" s="2"/>
    </row>
    <row r="2323" spans="10:10" ht="69.95" customHeight="1" x14ac:dyDescent="0.4">
      <c r="J2323" s="2"/>
    </row>
    <row r="2324" spans="10:10" x14ac:dyDescent="0.4">
      <c r="J2324" s="2"/>
    </row>
    <row r="2325" spans="10:10" ht="74.099999999999994" customHeight="1" x14ac:dyDescent="0.4">
      <c r="J2325" s="2"/>
    </row>
    <row r="2326" spans="10:10" x14ac:dyDescent="0.4">
      <c r="J2326" s="2"/>
    </row>
    <row r="2327" spans="10:10" ht="71.099999999999994" customHeight="1" x14ac:dyDescent="0.4">
      <c r="J2327" s="2"/>
    </row>
    <row r="2328" spans="10:10" x14ac:dyDescent="0.4">
      <c r="J2328" s="2"/>
    </row>
    <row r="2329" spans="10:10" ht="77.099999999999994" customHeight="1" x14ac:dyDescent="0.4">
      <c r="J2329" s="2"/>
    </row>
    <row r="2330" spans="10:10" x14ac:dyDescent="0.4">
      <c r="J2330" s="2"/>
    </row>
    <row r="2331" spans="10:10" ht="71.099999999999994" customHeight="1" x14ac:dyDescent="0.4">
      <c r="J2331" s="2"/>
    </row>
    <row r="2332" spans="10:10" x14ac:dyDescent="0.4">
      <c r="J2332" s="2"/>
    </row>
    <row r="2333" spans="10:10" ht="72" customHeight="1" x14ac:dyDescent="0.4">
      <c r="J2333" s="2"/>
    </row>
    <row r="2334" spans="10:10" x14ac:dyDescent="0.4">
      <c r="J2334" s="2"/>
    </row>
    <row r="2335" spans="10:10" ht="72.95" customHeight="1" x14ac:dyDescent="0.4">
      <c r="J2335" s="2"/>
    </row>
    <row r="2336" spans="10:10" x14ac:dyDescent="0.4">
      <c r="J2336" s="2"/>
    </row>
    <row r="2337" spans="10:10" ht="72.599999999999994" customHeight="1" x14ac:dyDescent="0.4">
      <c r="J2337" s="2"/>
    </row>
    <row r="2338" spans="10:10" ht="49.5" customHeight="1" x14ac:dyDescent="0.4">
      <c r="J2338" s="2"/>
    </row>
    <row r="2339" spans="10:10" x14ac:dyDescent="0.4">
      <c r="J2339" s="2"/>
    </row>
    <row r="2340" spans="10:10" ht="78" customHeight="1" x14ac:dyDescent="0.4">
      <c r="J2340" s="2"/>
    </row>
    <row r="2341" spans="10:10" x14ac:dyDescent="0.4">
      <c r="J2341" s="2"/>
    </row>
    <row r="2342" spans="10:10" ht="68.45" customHeight="1" x14ac:dyDescent="0.4">
      <c r="J2342" s="2"/>
    </row>
    <row r="2343" spans="10:10" x14ac:dyDescent="0.4">
      <c r="J2343" s="2"/>
    </row>
    <row r="2344" spans="10:10" ht="73.5" customHeight="1" x14ac:dyDescent="0.4">
      <c r="J2344" s="2"/>
    </row>
    <row r="2345" spans="10:10" x14ac:dyDescent="0.4">
      <c r="J2345" s="2"/>
    </row>
    <row r="2346" spans="10:10" ht="69.599999999999994" customHeight="1" x14ac:dyDescent="0.4">
      <c r="J2346" s="2"/>
    </row>
    <row r="2347" spans="10:10" x14ac:dyDescent="0.4">
      <c r="J2347" s="2"/>
    </row>
    <row r="2348" spans="10:10" ht="75.95" customHeight="1" x14ac:dyDescent="0.4">
      <c r="J2348" s="2"/>
    </row>
    <row r="2349" spans="10:10" x14ac:dyDescent="0.4">
      <c r="J2349" s="2"/>
    </row>
    <row r="2350" spans="10:10" ht="72.599999999999994" customHeight="1" x14ac:dyDescent="0.4">
      <c r="J2350" s="2"/>
    </row>
    <row r="2351" spans="10:10" x14ac:dyDescent="0.4">
      <c r="J2351" s="2"/>
    </row>
    <row r="2352" spans="10:10" ht="72.599999999999994" customHeight="1" x14ac:dyDescent="0.4">
      <c r="J2352" s="2"/>
    </row>
    <row r="2353" spans="10:10" x14ac:dyDescent="0.4">
      <c r="J2353" s="2"/>
    </row>
    <row r="2354" spans="10:10" ht="68.099999999999994" customHeight="1" x14ac:dyDescent="0.4">
      <c r="J2354" s="2"/>
    </row>
    <row r="2355" spans="10:10" x14ac:dyDescent="0.4">
      <c r="J2355" s="2"/>
    </row>
    <row r="2356" spans="10:10" ht="81" customHeight="1" x14ac:dyDescent="0.4">
      <c r="J2356" s="2"/>
    </row>
    <row r="2357" spans="10:10" ht="49.5" customHeight="1" x14ac:dyDescent="0.4">
      <c r="J2357" s="2"/>
    </row>
    <row r="2358" spans="10:10" x14ac:dyDescent="0.4">
      <c r="J2358" s="2"/>
    </row>
    <row r="2359" spans="10:10" ht="76.5" customHeight="1" x14ac:dyDescent="0.4">
      <c r="J2359" s="2"/>
    </row>
    <row r="2360" spans="10:10" x14ac:dyDescent="0.4">
      <c r="J2360" s="2"/>
    </row>
    <row r="2361" spans="10:10" ht="69.599999999999994" customHeight="1" x14ac:dyDescent="0.4">
      <c r="J2361" s="2"/>
    </row>
    <row r="2362" spans="10:10" x14ac:dyDescent="0.4">
      <c r="J2362" s="2"/>
    </row>
    <row r="2363" spans="10:10" ht="69.599999999999994" customHeight="1" x14ac:dyDescent="0.4">
      <c r="J2363" s="2"/>
    </row>
    <row r="2364" spans="10:10" x14ac:dyDescent="0.4">
      <c r="J2364" s="2"/>
    </row>
    <row r="2365" spans="10:10" ht="74.099999999999994" customHeight="1" x14ac:dyDescent="0.4">
      <c r="J2365" s="2"/>
    </row>
    <row r="2366" spans="10:10" x14ac:dyDescent="0.4">
      <c r="J2366" s="2"/>
    </row>
    <row r="2367" spans="10:10" ht="74.099999999999994" customHeight="1" x14ac:dyDescent="0.4">
      <c r="J2367" s="2"/>
    </row>
    <row r="2368" spans="10:10" x14ac:dyDescent="0.4">
      <c r="J2368" s="2"/>
    </row>
    <row r="2369" spans="10:10" ht="75.95" customHeight="1" x14ac:dyDescent="0.4">
      <c r="J2369" s="2"/>
    </row>
    <row r="2370" spans="10:10" x14ac:dyDescent="0.4">
      <c r="J2370" s="2"/>
    </row>
    <row r="2371" spans="10:10" ht="72.95" customHeight="1" x14ac:dyDescent="0.4">
      <c r="J2371" s="2"/>
    </row>
    <row r="2372" spans="10:10" x14ac:dyDescent="0.4">
      <c r="J2372" s="2"/>
    </row>
    <row r="2373" spans="10:10" ht="69.599999999999994" customHeight="1" x14ac:dyDescent="0.4">
      <c r="J2373" s="2"/>
    </row>
    <row r="2374" spans="10:10" x14ac:dyDescent="0.4">
      <c r="J2374" s="2"/>
    </row>
    <row r="2375" spans="10:10" ht="75.95" customHeight="1" x14ac:dyDescent="0.4">
      <c r="J2375" s="2"/>
    </row>
    <row r="2376" spans="10:10" ht="49.5" customHeight="1" x14ac:dyDescent="0.4">
      <c r="J2376" s="2"/>
    </row>
    <row r="2377" spans="10:10" x14ac:dyDescent="0.4">
      <c r="J2377" s="2"/>
    </row>
    <row r="2378" spans="10:10" ht="75" customHeight="1" x14ac:dyDescent="0.4">
      <c r="J2378" s="2"/>
    </row>
    <row r="2379" spans="10:10" x14ac:dyDescent="0.4">
      <c r="J2379" s="2"/>
    </row>
    <row r="2380" spans="10:10" ht="74.099999999999994" customHeight="1" x14ac:dyDescent="0.4">
      <c r="J2380" s="2"/>
    </row>
    <row r="2381" spans="10:10" x14ac:dyDescent="0.4">
      <c r="J2381" s="2"/>
    </row>
    <row r="2382" spans="10:10" ht="71.45" customHeight="1" x14ac:dyDescent="0.4">
      <c r="J2382" s="2"/>
    </row>
    <row r="2383" spans="10:10" x14ac:dyDescent="0.4">
      <c r="J2383" s="2"/>
    </row>
    <row r="2384" spans="10:10" ht="74.45" customHeight="1" x14ac:dyDescent="0.4">
      <c r="J2384" s="2"/>
    </row>
    <row r="2385" spans="10:10" x14ac:dyDescent="0.4">
      <c r="J2385" s="2"/>
    </row>
    <row r="2386" spans="10:10" ht="75" customHeight="1" x14ac:dyDescent="0.4">
      <c r="J2386" s="2"/>
    </row>
    <row r="2387" spans="10:10" x14ac:dyDescent="0.4">
      <c r="J2387" s="2"/>
    </row>
    <row r="2388" spans="10:10" ht="74.099999999999994" customHeight="1" x14ac:dyDescent="0.4">
      <c r="J2388" s="2"/>
    </row>
    <row r="2389" spans="10:10" x14ac:dyDescent="0.4">
      <c r="J2389" s="2"/>
    </row>
    <row r="2390" spans="10:10" ht="71.099999999999994" customHeight="1" x14ac:dyDescent="0.4">
      <c r="J2390" s="2"/>
    </row>
    <row r="2391" spans="10:10" x14ac:dyDescent="0.4">
      <c r="J2391" s="2"/>
    </row>
    <row r="2392" spans="10:10" ht="74.45" customHeight="1" x14ac:dyDescent="0.4">
      <c r="J2392" s="2"/>
    </row>
    <row r="2393" spans="10:10" x14ac:dyDescent="0.4">
      <c r="J2393" s="2"/>
    </row>
    <row r="2394" spans="10:10" ht="72" customHeight="1" x14ac:dyDescent="0.4">
      <c r="J2394" s="2"/>
    </row>
    <row r="2395" spans="10:10" ht="54" customHeight="1" x14ac:dyDescent="0.4">
      <c r="J2395" s="2"/>
    </row>
    <row r="2396" spans="10:10" x14ac:dyDescent="0.4">
      <c r="J2396" s="2"/>
    </row>
    <row r="2397" spans="10:10" ht="75.95" customHeight="1" x14ac:dyDescent="0.4">
      <c r="J2397" s="2"/>
    </row>
    <row r="2398" spans="10:10" x14ac:dyDescent="0.4">
      <c r="J2398" s="2"/>
    </row>
    <row r="2399" spans="10:10" ht="67.5" customHeight="1" x14ac:dyDescent="0.4">
      <c r="J2399" s="2"/>
    </row>
    <row r="2400" spans="10:10" x14ac:dyDescent="0.4">
      <c r="J2400" s="2"/>
    </row>
    <row r="2401" spans="10:10" ht="68.099999999999994" customHeight="1" x14ac:dyDescent="0.4">
      <c r="J2401" s="2"/>
    </row>
    <row r="2402" spans="10:10" x14ac:dyDescent="0.4">
      <c r="J2402" s="2"/>
    </row>
    <row r="2403" spans="10:10" ht="66.599999999999994" customHeight="1" x14ac:dyDescent="0.4">
      <c r="J2403" s="2"/>
    </row>
    <row r="2404" spans="10:10" x14ac:dyDescent="0.4">
      <c r="J2404" s="2"/>
    </row>
    <row r="2405" spans="10:10" ht="70.5" customHeight="1" x14ac:dyDescent="0.4">
      <c r="J2405" s="2"/>
    </row>
    <row r="2406" spans="10:10" x14ac:dyDescent="0.4">
      <c r="J2406" s="2"/>
    </row>
    <row r="2407" spans="10:10" ht="72.599999999999994" customHeight="1" x14ac:dyDescent="0.4">
      <c r="J2407" s="2"/>
    </row>
    <row r="2408" spans="10:10" x14ac:dyDescent="0.4">
      <c r="J2408" s="2"/>
    </row>
    <row r="2409" spans="10:10" ht="72" customHeight="1" x14ac:dyDescent="0.4">
      <c r="J2409" s="2"/>
    </row>
    <row r="2410" spans="10:10" x14ac:dyDescent="0.4">
      <c r="J2410" s="2"/>
    </row>
    <row r="2411" spans="10:10" ht="66.599999999999994" customHeight="1" x14ac:dyDescent="0.4">
      <c r="J2411" s="2"/>
    </row>
    <row r="2412" spans="10:10" ht="19.5" customHeight="1" x14ac:dyDescent="0.4">
      <c r="J2412" s="2"/>
    </row>
    <row r="2413" spans="10:10" ht="75" customHeight="1" x14ac:dyDescent="0.4">
      <c r="J2413" s="2"/>
    </row>
    <row r="2414" spans="10:10" ht="50.25" customHeight="1" x14ac:dyDescent="0.4">
      <c r="J2414" s="2"/>
    </row>
    <row r="2415" spans="10:10" x14ac:dyDescent="0.4">
      <c r="J2415" s="2"/>
    </row>
    <row r="2416" spans="10:10" ht="77.099999999999994" customHeight="1" x14ac:dyDescent="0.4">
      <c r="J2416" s="2"/>
    </row>
    <row r="2417" spans="10:10" x14ac:dyDescent="0.4">
      <c r="J2417" s="2"/>
    </row>
    <row r="2418" spans="10:10" ht="65.45" customHeight="1" x14ac:dyDescent="0.4">
      <c r="J2418" s="2"/>
    </row>
    <row r="2419" spans="10:10" x14ac:dyDescent="0.4">
      <c r="J2419" s="2"/>
    </row>
    <row r="2420" spans="10:10" ht="71.099999999999994" customHeight="1" x14ac:dyDescent="0.4">
      <c r="J2420" s="2"/>
    </row>
    <row r="2421" spans="10:10" x14ac:dyDescent="0.4">
      <c r="J2421" s="2"/>
    </row>
    <row r="2422" spans="10:10" ht="72.599999999999994" customHeight="1" x14ac:dyDescent="0.4">
      <c r="J2422" s="2"/>
    </row>
    <row r="2423" spans="10:10" x14ac:dyDescent="0.4">
      <c r="J2423" s="2"/>
    </row>
    <row r="2424" spans="10:10" ht="75.95" customHeight="1" x14ac:dyDescent="0.4">
      <c r="J2424" s="2"/>
    </row>
    <row r="2425" spans="10:10" x14ac:dyDescent="0.4">
      <c r="J2425" s="2"/>
    </row>
    <row r="2426" spans="10:10" ht="68.099999999999994" customHeight="1" x14ac:dyDescent="0.4">
      <c r="J2426" s="2"/>
    </row>
    <row r="2427" spans="10:10" x14ac:dyDescent="0.4">
      <c r="J2427" s="2"/>
    </row>
    <row r="2428" spans="10:10" ht="72" customHeight="1" x14ac:dyDescent="0.4">
      <c r="J2428" s="2"/>
    </row>
    <row r="2429" spans="10:10" x14ac:dyDescent="0.4">
      <c r="J2429" s="2"/>
    </row>
    <row r="2430" spans="10:10" ht="65.099999999999994" customHeight="1" x14ac:dyDescent="0.4">
      <c r="J2430" s="2"/>
    </row>
    <row r="2431" spans="10:10" x14ac:dyDescent="0.4">
      <c r="J2431" s="2"/>
    </row>
    <row r="2432" spans="10:10" ht="69.95" customHeight="1" x14ac:dyDescent="0.4">
      <c r="J2432" s="2"/>
    </row>
    <row r="2433" spans="10:10" ht="51" customHeight="1" x14ac:dyDescent="0.4">
      <c r="J2433" s="2"/>
    </row>
    <row r="2434" spans="10:10" x14ac:dyDescent="0.4">
      <c r="J2434" s="2"/>
    </row>
    <row r="2435" spans="10:10" ht="75.95" customHeight="1" x14ac:dyDescent="0.4">
      <c r="J2435" s="2"/>
    </row>
    <row r="2436" spans="10:10" x14ac:dyDescent="0.4">
      <c r="J2436" s="2"/>
    </row>
    <row r="2437" spans="10:10" ht="69.599999999999994" customHeight="1" x14ac:dyDescent="0.4">
      <c r="J2437" s="2"/>
    </row>
    <row r="2438" spans="10:10" x14ac:dyDescent="0.4">
      <c r="J2438" s="2"/>
    </row>
    <row r="2439" spans="10:10" ht="71.099999999999994" customHeight="1" x14ac:dyDescent="0.4">
      <c r="J2439" s="2"/>
    </row>
    <row r="2440" spans="10:10" x14ac:dyDescent="0.4">
      <c r="J2440" s="2"/>
    </row>
    <row r="2441" spans="10:10" ht="67.5" customHeight="1" x14ac:dyDescent="0.4">
      <c r="J2441" s="2"/>
    </row>
    <row r="2442" spans="10:10" x14ac:dyDescent="0.4">
      <c r="J2442" s="2"/>
    </row>
    <row r="2443" spans="10:10" ht="71.45" customHeight="1" x14ac:dyDescent="0.4">
      <c r="J2443" s="2"/>
    </row>
    <row r="2444" spans="10:10" x14ac:dyDescent="0.4">
      <c r="J2444" s="2"/>
    </row>
    <row r="2445" spans="10:10" ht="65.099999999999994" customHeight="1" x14ac:dyDescent="0.4">
      <c r="J2445" s="2"/>
    </row>
    <row r="2446" spans="10:10" x14ac:dyDescent="0.4">
      <c r="J2446" s="2"/>
    </row>
    <row r="2447" spans="10:10" ht="70.5" customHeight="1" x14ac:dyDescent="0.4">
      <c r="J2447" s="2"/>
    </row>
    <row r="2448" spans="10:10" x14ac:dyDescent="0.4">
      <c r="J2448" s="2"/>
    </row>
    <row r="2449" spans="10:10" ht="68.099999999999994" customHeight="1" x14ac:dyDescent="0.4">
      <c r="J2449" s="2"/>
    </row>
    <row r="2450" spans="10:10" x14ac:dyDescent="0.4">
      <c r="J2450" s="2"/>
    </row>
    <row r="2451" spans="10:10" ht="66" customHeight="1" x14ac:dyDescent="0.4">
      <c r="J2451" s="2"/>
    </row>
    <row r="2452" spans="10:10" ht="18" customHeight="1" x14ac:dyDescent="0.4"/>
    <row r="2453" spans="10:10" ht="18" customHeight="1" x14ac:dyDescent="0.4"/>
    <row r="2454" spans="10:10" ht="18" customHeight="1" x14ac:dyDescent="0.4"/>
    <row r="2455" spans="10:10" ht="18" customHeight="1" x14ac:dyDescent="0.4"/>
    <row r="2456" spans="10:10" ht="18" customHeight="1" x14ac:dyDescent="0.4"/>
    <row r="2457" spans="10:10" ht="18" customHeight="1" x14ac:dyDescent="0.4"/>
    <row r="2458" spans="10:10" ht="18" customHeight="1" x14ac:dyDescent="0.4"/>
    <row r="2459" spans="10:10" ht="18" customHeight="1" x14ac:dyDescent="0.4"/>
    <row r="2460" spans="10:10" ht="18" customHeight="1" x14ac:dyDescent="0.4"/>
    <row r="2461" spans="10:10" ht="18" customHeight="1" x14ac:dyDescent="0.4"/>
    <row r="2462" spans="10:10" ht="18" customHeight="1" x14ac:dyDescent="0.4"/>
    <row r="2463" spans="10:10" ht="18" customHeight="1" x14ac:dyDescent="0.4"/>
    <row r="2464" spans="10:10" ht="18" customHeight="1" x14ac:dyDescent="0.4"/>
    <row r="2465" ht="18" customHeight="1" x14ac:dyDescent="0.4"/>
    <row r="2466" ht="18" customHeight="1" x14ac:dyDescent="0.4"/>
    <row r="2467" ht="18" customHeight="1" x14ac:dyDescent="0.4"/>
    <row r="2468" ht="18" customHeight="1" x14ac:dyDescent="0.4"/>
    <row r="2469" ht="18" customHeight="1" x14ac:dyDescent="0.4"/>
    <row r="2470" ht="18" customHeight="1" x14ac:dyDescent="0.4"/>
    <row r="2471" ht="18" customHeight="1" x14ac:dyDescent="0.4"/>
    <row r="2472" ht="18" customHeight="1" x14ac:dyDescent="0.4"/>
    <row r="2473" ht="18" customHeight="1" x14ac:dyDescent="0.4"/>
    <row r="2474" ht="18" customHeight="1" x14ac:dyDescent="0.4"/>
    <row r="2475" ht="18" customHeight="1" x14ac:dyDescent="0.4"/>
    <row r="2476" ht="18" customHeight="1" x14ac:dyDescent="0.4"/>
    <row r="2477" ht="18" customHeight="1" x14ac:dyDescent="0.4"/>
    <row r="2478" ht="18" customHeight="1" x14ac:dyDescent="0.4"/>
    <row r="2479" ht="18" customHeight="1" x14ac:dyDescent="0.4"/>
    <row r="2480" ht="18" customHeight="1" x14ac:dyDescent="0.4"/>
    <row r="2481" ht="18" customHeight="1" x14ac:dyDescent="0.4"/>
    <row r="2482" ht="18" customHeight="1" x14ac:dyDescent="0.4"/>
    <row r="2483" ht="18" customHeight="1" x14ac:dyDescent="0.4"/>
    <row r="2484" ht="18" customHeight="1" x14ac:dyDescent="0.4"/>
    <row r="2485" ht="18" customHeight="1" x14ac:dyDescent="0.4"/>
    <row r="2486" ht="18" customHeight="1" x14ac:dyDescent="0.4"/>
    <row r="2487" ht="18" customHeight="1" x14ac:dyDescent="0.4"/>
    <row r="2488" ht="18" customHeight="1" x14ac:dyDescent="0.4"/>
    <row r="2489" ht="18" customHeight="1" x14ac:dyDescent="0.4"/>
    <row r="2490" ht="18" customHeight="1" x14ac:dyDescent="0.4"/>
    <row r="2491" ht="18" customHeight="1" x14ac:dyDescent="0.4"/>
    <row r="2492" ht="18" customHeight="1" x14ac:dyDescent="0.4"/>
    <row r="2493" ht="18" customHeight="1" x14ac:dyDescent="0.4"/>
    <row r="2494" ht="18" customHeight="1" x14ac:dyDescent="0.4"/>
    <row r="2495" ht="18" customHeight="1" x14ac:dyDescent="0.4"/>
    <row r="2496" ht="18" customHeight="1" x14ac:dyDescent="0.4"/>
    <row r="2497" ht="18" customHeight="1" x14ac:dyDescent="0.4"/>
    <row r="2498" ht="18" customHeight="1" x14ac:dyDescent="0.4"/>
    <row r="2499" ht="18" customHeight="1" x14ac:dyDescent="0.4"/>
    <row r="2500" ht="18" customHeight="1" x14ac:dyDescent="0.4"/>
    <row r="2501" ht="18" customHeight="1" x14ac:dyDescent="0.4"/>
    <row r="2502" ht="18" customHeight="1" x14ac:dyDescent="0.4"/>
    <row r="2503" ht="18" customHeight="1" x14ac:dyDescent="0.4"/>
    <row r="2504" ht="18" customHeight="1" x14ac:dyDescent="0.4"/>
    <row r="2505" ht="18" customHeight="1" x14ac:dyDescent="0.4"/>
    <row r="2506" ht="18" customHeight="1" x14ac:dyDescent="0.4"/>
    <row r="2507" ht="18" customHeight="1" x14ac:dyDescent="0.4"/>
    <row r="2508" ht="18" customHeight="1" x14ac:dyDescent="0.4"/>
    <row r="2509" ht="18" customHeight="1" x14ac:dyDescent="0.4"/>
    <row r="2510" ht="18" customHeight="1" x14ac:dyDescent="0.4"/>
    <row r="2511" ht="18" customHeight="1" x14ac:dyDescent="0.4"/>
    <row r="2512" ht="18" customHeight="1" x14ac:dyDescent="0.4"/>
    <row r="2513" ht="18" customHeight="1" x14ac:dyDescent="0.4"/>
    <row r="2514" ht="18" customHeight="1" x14ac:dyDescent="0.4"/>
    <row r="2515" ht="18" customHeight="1" x14ac:dyDescent="0.4"/>
    <row r="2516" ht="18" customHeight="1" x14ac:dyDescent="0.4"/>
    <row r="2517" ht="18" customHeight="1" x14ac:dyDescent="0.4"/>
    <row r="2518" ht="18" customHeight="1" x14ac:dyDescent="0.4"/>
    <row r="2519" ht="18" customHeight="1" x14ac:dyDescent="0.4"/>
    <row r="2520" ht="18" customHeight="1" x14ac:dyDescent="0.4"/>
    <row r="2521" ht="18" customHeight="1" x14ac:dyDescent="0.4"/>
    <row r="2522" ht="18" customHeight="1" x14ac:dyDescent="0.4"/>
    <row r="2523" ht="18" customHeight="1" x14ac:dyDescent="0.4"/>
    <row r="2524" ht="18" customHeight="1" x14ac:dyDescent="0.4"/>
    <row r="2525" ht="18" customHeight="1" x14ac:dyDescent="0.4"/>
    <row r="2526" ht="18" customHeight="1" x14ac:dyDescent="0.4"/>
    <row r="2527" ht="18" customHeight="1" x14ac:dyDescent="0.4"/>
    <row r="2528" ht="18" customHeight="1" x14ac:dyDescent="0.4"/>
    <row r="2529" ht="18" customHeight="1" x14ac:dyDescent="0.4"/>
    <row r="2530" ht="18" customHeight="1" x14ac:dyDescent="0.4"/>
    <row r="2531" ht="18" customHeight="1" x14ac:dyDescent="0.4"/>
    <row r="2532" ht="18" customHeight="1" x14ac:dyDescent="0.4"/>
    <row r="2533" ht="18" customHeight="1" x14ac:dyDescent="0.4"/>
    <row r="2534" ht="18" customHeight="1" x14ac:dyDescent="0.4"/>
    <row r="2535" ht="18" customHeight="1" x14ac:dyDescent="0.4"/>
    <row r="2536" ht="18" customHeight="1" x14ac:dyDescent="0.4"/>
    <row r="2537" ht="18" customHeight="1" x14ac:dyDescent="0.4"/>
    <row r="2538" ht="18" customHeight="1" x14ac:dyDescent="0.4"/>
    <row r="2539" ht="18" customHeight="1" x14ac:dyDescent="0.4"/>
    <row r="2540" ht="18" customHeight="1" x14ac:dyDescent="0.4"/>
    <row r="2541" ht="18" customHeight="1" x14ac:dyDescent="0.4"/>
    <row r="2542" ht="18" customHeight="1" x14ac:dyDescent="0.4"/>
    <row r="2543" ht="18" customHeight="1" x14ac:dyDescent="0.4"/>
    <row r="2544" ht="18" customHeight="1" x14ac:dyDescent="0.4"/>
    <row r="2545" ht="18" customHeight="1" x14ac:dyDescent="0.4"/>
    <row r="2546" ht="18" customHeight="1" x14ac:dyDescent="0.4"/>
    <row r="2547" ht="18" customHeight="1" x14ac:dyDescent="0.4"/>
    <row r="2548" ht="18" customHeight="1" x14ac:dyDescent="0.4"/>
    <row r="2549" ht="18" customHeight="1" x14ac:dyDescent="0.4"/>
    <row r="2550" ht="18" customHeight="1" x14ac:dyDescent="0.4"/>
    <row r="2551" ht="18" customHeight="1" x14ac:dyDescent="0.4"/>
    <row r="2552" ht="18" customHeight="1" x14ac:dyDescent="0.4"/>
    <row r="2553" ht="18" customHeight="1" x14ac:dyDescent="0.4"/>
    <row r="2554" ht="18" customHeight="1" x14ac:dyDescent="0.4"/>
    <row r="2555" ht="18" customHeight="1" x14ac:dyDescent="0.4"/>
    <row r="2556" ht="18" customHeight="1" x14ac:dyDescent="0.4"/>
    <row r="2557" ht="18" customHeight="1" x14ac:dyDescent="0.4"/>
    <row r="2558" ht="18" customHeight="1" x14ac:dyDescent="0.4"/>
    <row r="2559" ht="18" customHeight="1" x14ac:dyDescent="0.4"/>
    <row r="2560" ht="18" customHeight="1" x14ac:dyDescent="0.4"/>
    <row r="2561" ht="18" customHeight="1" x14ac:dyDescent="0.4"/>
    <row r="2562" ht="18" customHeight="1" x14ac:dyDescent="0.4"/>
  </sheetData>
  <sheetProtection algorithmName="SHA-512" hashValue="awxCpMBU2yov+fE8TCLZbJxDIADBvkmdTxpBpXllrwjRkaX96g1FDIoO100pypBtMD051uW14UMXRIfLZC5XXg==" saltValue="5PzCw+bC9Fi7QWK8sIFbbQ==" spinCount="100000" sheet="1" formatCells="0" formatColumns="0" formatRows="0"/>
  <mergeCells count="2">
    <mergeCell ref="B1:C1"/>
    <mergeCell ref="D1:F1"/>
  </mergeCells>
  <phoneticPr fontId="1"/>
  <hyperlinks>
    <hyperlink ref="E10" location="目次!F3" display="目次!F3" xr:uid="{7E58AA9D-F9A0-4D63-83B7-5A45700BAB4E}"/>
    <hyperlink ref="I1" location="目次!A1" display="目次!A1" xr:uid="{2BDEA356-1E13-4B6A-896D-9BEC3CCC17BF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1E3F2-1A00-48C4-97B0-9C5C6C14AF43}">
  <sheetPr codeName="Sheet4">
    <tabColor theme="4" tint="0.79998168889431442"/>
  </sheetPr>
  <dimension ref="A1:BB1384"/>
  <sheetViews>
    <sheetView topLeftCell="A5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2"/>
  </cols>
  <sheetData>
    <row r="1" spans="1:54" ht="51.6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"1： "&amp;目次!E13</f>
        <v xml:space="preserve">1： </v>
      </c>
      <c r="E1" s="169"/>
      <c r="F1" s="169"/>
      <c r="G1" s="157" t="str" cm="1">
        <f t="array" aca="1" ref="G1" ca="1">RIGHT(CELL("filename",A1),LEN(CELL("filename",A1))-FIND("]",CELL("filename",A1)))</f>
        <v>1-3</v>
      </c>
      <c r="H1" s="158"/>
      <c r="I1" s="153" t="s">
        <v>0</v>
      </c>
    </row>
    <row r="2" spans="1:54" ht="19.5" thickTop="1" x14ac:dyDescent="0.4">
      <c r="A2" s="62" t="str">
        <f ca="1">$G$1&amp;"-4-4"&amp;"_StepOne"</f>
        <v>1-3-4-4_StepOne</v>
      </c>
      <c r="B2" s="66" t="str">
        <f ca="1">$G$1&amp;"-4-5"&amp;"_StepOne"</f>
        <v>1-3-4-5_StepOne</v>
      </c>
      <c r="C2" s="67" t="str">
        <f ca="1">$G$1&amp;"-4-6"&amp;"_StepOne"</f>
        <v>1-3-4-6_StepOne</v>
      </c>
      <c r="D2" s="85" t="str">
        <f ca="1">$G$1&amp;"-5-4"&amp;"_StepOne"</f>
        <v>1-3-5-4_StepOne</v>
      </c>
      <c r="E2" s="86" t="str">
        <f ca="1">$G$1&amp;"-5-5"&amp;"_StepOne"</f>
        <v>1-3-5-5_StepOne</v>
      </c>
      <c r="F2" s="67" t="str">
        <f ca="1">$G$1&amp;"-5-6"&amp;"_StepOne"</f>
        <v>1-3-5-6_StepOne</v>
      </c>
      <c r="G2" s="62" t="str">
        <f ca="1">$G$1&amp;"-6-4"&amp;"_StepOne"</f>
        <v>1-3-6-4_StepOne</v>
      </c>
      <c r="H2" s="66" t="str">
        <f ca="1">$G$1&amp;"-6-5"&amp;"_StepOne"</f>
        <v>1-3-6-5_StepOne</v>
      </c>
      <c r="I2" s="67" t="str">
        <f ca="1">$G$1&amp;"-6-6"&amp;"_StepOne"</f>
        <v>1-3-6-6_StepOne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</row>
    <row r="3" spans="1:54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54" ht="19.5" thickTop="1" x14ac:dyDescent="0.4">
      <c r="A4" s="81" t="str">
        <f ca="1">$G$1&amp;"-4-3"&amp;"_StepOne"</f>
        <v>1-3-4-3_StepOne</v>
      </c>
      <c r="B4" s="57" t="str">
        <f ca="1">HYPERLINK("#D8",$G$1&amp;"-4 up")</f>
        <v>1-3-4 up</v>
      </c>
      <c r="C4" s="68" t="str">
        <f ca="1">$G$1&amp;"-4-7"&amp;"_StepOne"</f>
        <v>1-3-4-7_StepOne</v>
      </c>
      <c r="D4" s="81" t="str">
        <f ca="1">$G$1&amp;"-5-3"&amp;"_StepOne"</f>
        <v>1-3-5-3_StepOne</v>
      </c>
      <c r="E4" s="56" t="str">
        <f ca="1">HYPERLINK("#E8",$G$1&amp;"-5 up")</f>
        <v>1-3-5 up</v>
      </c>
      <c r="F4" s="84" t="str">
        <f ca="1">$G$1&amp;"-5-7"&amp;"_StepOne"</f>
        <v>1-3-5-7_StepOne</v>
      </c>
      <c r="G4" s="81" t="str">
        <f ca="1">$G$1&amp;"-6-3"&amp;"_StepOne"</f>
        <v>1-3-6-3_StepOne</v>
      </c>
      <c r="H4" s="57" t="str">
        <f ca="1">HYPERLINK("#F8",$G$1&amp;"-6 up")</f>
        <v>1-3-6 up</v>
      </c>
      <c r="I4" s="68" t="str">
        <f ca="1">$G$1&amp;"-6-7"&amp;"_StepOne"</f>
        <v>1-3-6-7_StepOne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</row>
    <row r="5" spans="1:54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54" ht="19.5" thickTop="1" x14ac:dyDescent="0.4">
      <c r="A6" s="81" t="str">
        <f ca="1">$G$1&amp;"-4-2"&amp;"_StepOne"</f>
        <v>1-3-4-2_StepOne</v>
      </c>
      <c r="B6" s="78" t="str">
        <f ca="1">$G$1&amp;"-4-1"&amp;"_StepOne"</f>
        <v>1-3-4-1_StepOne</v>
      </c>
      <c r="C6" s="69" t="str">
        <f ca="1">$G$1&amp;"-4-8"&amp;"_StepOne"</f>
        <v>1-3-4-8_StepOne</v>
      </c>
      <c r="D6" s="81" t="str">
        <f ca="1">$G$1&amp;"-5-2"&amp;"_StepOne"</f>
        <v>1-3-5-2_StepOne</v>
      </c>
      <c r="E6" s="78" t="str">
        <f ca="1">$G$1&amp;"-5-1"&amp;"_StepOne"</f>
        <v>1-3-5-1_StepOne</v>
      </c>
      <c r="F6" s="69" t="str">
        <f ca="1">$G$1&amp;"-5-8"&amp;"_StepOne"</f>
        <v>1-3-5-8_StepOne</v>
      </c>
      <c r="G6" s="88" t="str">
        <f ca="1">$G$1&amp;"-6-2"&amp;"_StepOne"</f>
        <v>1-3-6-2_StepOne</v>
      </c>
      <c r="H6" s="87" t="str">
        <f ca="1">$G$1&amp;"-6-1"&amp;"_StepOne"</f>
        <v>1-3-6-1_StepOne</v>
      </c>
      <c r="I6" s="89" t="str">
        <f ca="1">$G$1&amp;"-6-8"&amp;"_StepOne"</f>
        <v>1-3-6-8_StepOne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</row>
    <row r="7" spans="1:54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54" ht="19.5" thickTop="1" x14ac:dyDescent="0.4">
      <c r="A8" s="62" t="str">
        <f ca="1">$G$1&amp;"-3-4"&amp;"_StepOne"</f>
        <v>1-3-3-4_StepOne</v>
      </c>
      <c r="B8" s="82" t="str">
        <f ca="1">$G$1&amp;"-3-5"&amp;"_StepOne"</f>
        <v>1-3-3-5_StepOne</v>
      </c>
      <c r="C8" s="83" t="str">
        <f ca="1">$G$1&amp;"-3-6"&amp;"_StepOne"</f>
        <v>1-3-3-6_StepOne</v>
      </c>
      <c r="D8" s="71" t="str">
        <f ca="1">HYPERLINK("#B4",$G$1&amp;"-4"&amp;" down")</f>
        <v>1-3-4 down</v>
      </c>
      <c r="E8" s="72" t="str">
        <f ca="1">HYPERLINK("#E4",$G$1&amp;"-5"&amp;" down")</f>
        <v>1-3-5 down</v>
      </c>
      <c r="F8" s="58" t="str">
        <f ca="1">HYPERLINK("#H4",$G$1&amp;"-6"&amp;" down")</f>
        <v>1-3-6 down</v>
      </c>
      <c r="G8" s="77" t="str">
        <f ca="1">$G$1&amp;"-7-4"&amp;"_StepOne"</f>
        <v>1-3-7-4_StepOne</v>
      </c>
      <c r="H8" s="87" t="str">
        <f ca="1">$G$1&amp;"-7-5"&amp;"_StepOne"</f>
        <v>1-3-7-5_StepOne</v>
      </c>
      <c r="I8" s="67" t="str">
        <f ca="1">$G$1&amp;"-7-6"&amp;"_StepOne"</f>
        <v>1-3-7-6_StepOne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</row>
    <row r="9" spans="1:54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54" ht="19.5" thickTop="1" x14ac:dyDescent="0.4">
      <c r="A10" s="81" t="str">
        <f ca="1">$G$1&amp;"-3-3"&amp;"_StepOne"</f>
        <v>1-3-3-3_StepOne</v>
      </c>
      <c r="B10" s="57" t="str">
        <f ca="1">HYPERLINK("#D10",$G$1&amp;"-3 up")</f>
        <v>1-3-3 up</v>
      </c>
      <c r="C10" s="68" t="str">
        <f ca="1">$G$1&amp;"-3-7"&amp;"_StepOne"</f>
        <v>1-3-3-7_StepOne</v>
      </c>
      <c r="D10" s="70" t="str">
        <f ca="1">HYPERLINK("#B10",$G$1&amp;"-3"&amp;" down")</f>
        <v>1-3-3 down</v>
      </c>
      <c r="E10" s="96" t="str">
        <f ca="1">$G$1&amp;" up"</f>
        <v>1-3 up</v>
      </c>
      <c r="F10" s="59" t="str">
        <f ca="1">HYPERLINK("#H10",$G$1&amp;"-7"&amp;" down")</f>
        <v>1-3-7 down</v>
      </c>
      <c r="G10" s="90" t="str">
        <f ca="1">$G$1&amp;"-7-3"&amp;"_StepOne"</f>
        <v>1-3-7-3_StepOne</v>
      </c>
      <c r="H10" s="56" t="str">
        <f ca="1">HYPERLINK("#F10",$G$1&amp;"-7 up")</f>
        <v>1-3-7 up</v>
      </c>
      <c r="I10" s="68" t="str">
        <f ca="1">$G$1&amp;"-7-7"&amp;"_StepOne"</f>
        <v>1-3-7-7_StepOne</v>
      </c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</row>
    <row r="11" spans="1:54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IF(目次!D17="","",目次!D17)</f>
        <v/>
      </c>
      <c r="F11" s="132"/>
      <c r="G11" s="136"/>
      <c r="H11" s="108" t="str">
        <f>IF(F11="","",F11)</f>
        <v/>
      </c>
      <c r="I11" s="126"/>
    </row>
    <row r="12" spans="1:54" ht="19.5" thickTop="1" x14ac:dyDescent="0.4">
      <c r="A12" s="80" t="str">
        <f ca="1">$G$1&amp;"-3-2"&amp;"_StepOne"</f>
        <v>1-3-3-2_StepOne</v>
      </c>
      <c r="B12" s="79" t="str">
        <f ca="1">$G$1&amp;"-3-1"&amp;"_StepOne"</f>
        <v>1-3-3-1_StepOne</v>
      </c>
      <c r="C12" s="69" t="str">
        <f ca="1">$G$1&amp;"-3-8"&amp;"_StepOne"</f>
        <v>1-3-3-8_StepOne</v>
      </c>
      <c r="D12" s="70" t="str">
        <f ca="1">HYPERLINK("#B16",$G$1&amp;"-2"&amp;" down")</f>
        <v>1-3-2 down</v>
      </c>
      <c r="E12" s="55" t="str">
        <f ca="1">HYPERLINK("#E16",$G$1&amp;"-1"&amp;" down")</f>
        <v>1-3-1 down</v>
      </c>
      <c r="F12" s="59" t="str">
        <f ca="1">HYPERLINK("#H16",$G$1&amp;"-8"&amp;" down")</f>
        <v>1-3-8 down</v>
      </c>
      <c r="G12" s="77" t="str">
        <f ca="1">$G$1&amp;"-7-2"&amp;"_StepOne"</f>
        <v>1-3-7-2_StepOne</v>
      </c>
      <c r="H12" s="63" t="str">
        <f ca="1">$G$1&amp;"-7-1"&amp;"_StepOne"</f>
        <v>1-3-7-1_StepOne</v>
      </c>
      <c r="I12" s="69" t="str">
        <f ca="1">$G$1&amp;"-7-8"&amp;"_StepOne"</f>
        <v>1-3-7-8_StepOne</v>
      </c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</row>
    <row r="13" spans="1:54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54" ht="19.5" thickTop="1" x14ac:dyDescent="0.4">
      <c r="A14" s="76" t="str">
        <f ca="1">$G$1&amp;"-2-4"&amp;"_StepOne"</f>
        <v>1-3-2-4_StepOne</v>
      </c>
      <c r="B14" s="63" t="str">
        <f ca="1">$G$1&amp;"-2-5"&amp;"_StepOne"</f>
        <v>1-3-2-5_StepOne</v>
      </c>
      <c r="C14" s="77" t="str">
        <f ca="1">$G$1&amp;"-2-6"&amp;"_StepOne"</f>
        <v>1-3-2-6_StepOne</v>
      </c>
      <c r="D14" s="62" t="str">
        <f ca="1">$G$1&amp;"-1-4"&amp;"_StepOne"</f>
        <v>1-3-1-4_StepOne</v>
      </c>
      <c r="E14" s="66" t="str">
        <f ca="1">$G$1&amp;"-1-5"&amp;"_StepOne"</f>
        <v>1-3-1-5_StepOne</v>
      </c>
      <c r="F14" s="67" t="str">
        <f ca="1">$G$1&amp;"-1-6"&amp;"_StepOne"</f>
        <v>1-3-1-6_StepOne</v>
      </c>
      <c r="G14" s="85" t="str">
        <f ca="1">$G$1&amp;"-8-4"&amp;"_StepOne"</f>
        <v>1-3-8-4_StepOne</v>
      </c>
      <c r="H14" s="82" t="str">
        <f ca="1">$G$1&amp;"-8-5"&amp;"_StepOne"</f>
        <v>1-3-8-5_StepOne</v>
      </c>
      <c r="I14" s="89" t="str">
        <f ca="1">$G$1&amp;"-8-6"&amp;"_StepOne"</f>
        <v>1-3-8-6_StepOne</v>
      </c>
      <c r="J14" s="16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</row>
    <row r="15" spans="1:54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54" ht="19.5" thickTop="1" x14ac:dyDescent="0.4">
      <c r="A16" s="75" t="str">
        <f ca="1">$G$1&amp;"-2-3"&amp;"_StepOne"</f>
        <v>1-3-2-3_StepOne</v>
      </c>
      <c r="B16" s="57" t="str">
        <f ca="1">HYPERLINK("#D12",$G$1&amp;"-2 up")</f>
        <v>1-3-2 up</v>
      </c>
      <c r="C16" s="77" t="str">
        <f ca="1">$G$1&amp;"-2-7"&amp;"_StepOne"</f>
        <v>1-3-2-7_StepOne</v>
      </c>
      <c r="D16" s="65" t="str">
        <f ca="1">$G$1&amp;"-1-3"&amp;"_StepOne"</f>
        <v>1-3-1-3_StepOne</v>
      </c>
      <c r="E16" s="56" t="str">
        <f ca="1">HYPERLINK("#E12",$G$1&amp;"-1"&amp;" up")</f>
        <v>1-3-1 up</v>
      </c>
      <c r="F16" s="68" t="str">
        <f ca="1">$G$1&amp;"-1-7"&amp;"_StepOne"</f>
        <v>1-3-1-7_StepOne</v>
      </c>
      <c r="G16" s="65" t="str">
        <f ca="1">$G$1&amp;"-8-3"&amp;"_StepOne"</f>
        <v>1-3-8-3_StepOne</v>
      </c>
      <c r="H16" s="57" t="str">
        <f ca="1">HYPERLINK("#F12",$G$1&amp;"-8 up")</f>
        <v>1-3-8 up</v>
      </c>
      <c r="I16" s="68" t="str">
        <f ca="1">$G$1&amp;"-8-7"&amp;"_StepOne"</f>
        <v>1-3-8-7_StepOne</v>
      </c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</row>
    <row r="17" spans="1:54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54" ht="19.5" thickTop="1" x14ac:dyDescent="0.4">
      <c r="A18" s="74" t="str">
        <f ca="1">$G$1&amp;"-2-2"&amp;"_StepOne"</f>
        <v>1-3-2-2_StepOne</v>
      </c>
      <c r="B18" s="73" t="str">
        <f ca="1">$G$1&amp;"-2-1"&amp;"_StepOne"</f>
        <v>1-3-2-1_StepOne</v>
      </c>
      <c r="C18" s="78" t="str">
        <f ca="1">$G$1&amp;"-2-8"&amp;"_StepOne"</f>
        <v>1-3-2-8_StepOne</v>
      </c>
      <c r="D18" s="64" t="str">
        <f ca="1">$G$1&amp;"-1-2"&amp;"_StepOne"</f>
        <v>1-3-1-2_StepOne</v>
      </c>
      <c r="E18" s="63" t="str">
        <f ca="1">$G$1&amp;"-1-1"&amp;"_StepOne"</f>
        <v>1-3-1-1_StepOne</v>
      </c>
      <c r="F18" s="69" t="str">
        <f ca="1">$G$1&amp;"-1-8"&amp;"_StepOne"</f>
        <v>1-3-1-8_StepOne</v>
      </c>
      <c r="G18" s="80" t="str">
        <f ca="1">$G$1&amp;"-8-2"&amp;"_StepOne"</f>
        <v>1-3-8-2_StepOne</v>
      </c>
      <c r="H18" s="63" t="str">
        <f ca="1">$G$1&amp;"-8-1"&amp;"_StepOne"</f>
        <v>1-3-8-1_StepOne</v>
      </c>
      <c r="I18" s="69" t="str">
        <f ca="1">$G$1&amp;"-8-8"&amp;"_StepOne"</f>
        <v>1-3-8-8_StepOne</v>
      </c>
      <c r="J18" s="16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</row>
    <row r="19" spans="1:54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54" ht="13.9" customHeight="1" x14ac:dyDescent="0.4"/>
    <row r="21" spans="1:54" ht="13.9" customHeight="1" x14ac:dyDescent="0.4"/>
    <row r="22" spans="1:54" ht="13.9" customHeight="1" x14ac:dyDescent="0.4"/>
    <row r="23" spans="1:54" ht="13.9" customHeight="1" x14ac:dyDescent="0.4"/>
    <row r="24" spans="1:54" ht="13.9" customHeight="1" x14ac:dyDescent="0.4"/>
    <row r="25" spans="1:54" ht="13.9" customHeight="1" x14ac:dyDescent="0.4"/>
    <row r="26" spans="1:54" ht="13.9" customHeight="1" x14ac:dyDescent="0.4"/>
    <row r="27" spans="1:54" ht="13.9" customHeight="1" x14ac:dyDescent="0.4"/>
    <row r="28" spans="1:54" ht="13.9" customHeight="1" x14ac:dyDescent="0.4"/>
    <row r="29" spans="1:54" ht="13.9" customHeight="1" x14ac:dyDescent="0.4"/>
    <row r="30" spans="1:54" ht="13.9" customHeight="1" x14ac:dyDescent="0.4">
      <c r="M30" s="2" t="str">
        <f>IF(M31="","",#REF!&amp;"-8")</f>
        <v/>
      </c>
    </row>
    <row r="31" spans="1:54" ht="13.9" customHeight="1" x14ac:dyDescent="0.4"/>
    <row r="32" spans="1:54" ht="13.9" customHeight="1" x14ac:dyDescent="0.4"/>
    <row r="33" ht="13.9" customHeight="1" x14ac:dyDescent="0.4"/>
    <row r="34" ht="13.9" customHeight="1" x14ac:dyDescent="0.4"/>
    <row r="35" ht="13.9" customHeight="1" x14ac:dyDescent="0.4"/>
    <row r="36" ht="13.9" customHeight="1" x14ac:dyDescent="0.4"/>
    <row r="37" ht="13.9" customHeight="1" x14ac:dyDescent="0.4"/>
    <row r="38" ht="13.9" customHeight="1" x14ac:dyDescent="0.4"/>
    <row r="39" ht="13.9" customHeight="1" x14ac:dyDescent="0.4"/>
    <row r="40" ht="13.9" customHeight="1" x14ac:dyDescent="0.4"/>
    <row r="41" ht="13.9" customHeight="1" x14ac:dyDescent="0.4"/>
    <row r="42" ht="13.9" customHeight="1" x14ac:dyDescent="0.4"/>
    <row r="43" ht="13.9" customHeight="1" x14ac:dyDescent="0.4"/>
    <row r="44" ht="13.9" customHeight="1" x14ac:dyDescent="0.4"/>
    <row r="45" ht="13.9" customHeight="1" x14ac:dyDescent="0.4"/>
    <row r="46" ht="13.9" customHeight="1" x14ac:dyDescent="0.4"/>
    <row r="47" ht="13.9" customHeight="1" x14ac:dyDescent="0.4"/>
    <row r="48" ht="13.9" customHeight="1" x14ac:dyDescent="0.4"/>
    <row r="49" ht="13.9" customHeight="1" x14ac:dyDescent="0.4"/>
    <row r="50" ht="13.9" customHeight="1" x14ac:dyDescent="0.4"/>
    <row r="51" ht="13.9" customHeight="1" x14ac:dyDescent="0.4"/>
    <row r="52" ht="13.9" customHeight="1" x14ac:dyDescent="0.4"/>
    <row r="53" ht="13.9" customHeight="1" x14ac:dyDescent="0.4"/>
    <row r="54" ht="13.9" customHeight="1" x14ac:dyDescent="0.4"/>
    <row r="55" ht="13.9" customHeight="1" x14ac:dyDescent="0.4"/>
    <row r="56" ht="13.9" customHeight="1" x14ac:dyDescent="0.4"/>
    <row r="57" ht="13.9" customHeight="1" x14ac:dyDescent="0.4"/>
    <row r="58" ht="13.9" customHeight="1" x14ac:dyDescent="0.4"/>
    <row r="59" ht="13.9" customHeight="1" x14ac:dyDescent="0.4"/>
    <row r="60" ht="13.9" customHeight="1" x14ac:dyDescent="0.4"/>
    <row r="61" ht="13.9" customHeight="1" x14ac:dyDescent="0.4"/>
    <row r="62" ht="13.9" customHeight="1" x14ac:dyDescent="0.4"/>
    <row r="63" ht="13.9" customHeight="1" x14ac:dyDescent="0.4"/>
    <row r="64" ht="13.9" customHeight="1" x14ac:dyDescent="0.4"/>
    <row r="65" ht="13.9" customHeight="1" x14ac:dyDescent="0.4"/>
    <row r="66" ht="13.9" customHeight="1" x14ac:dyDescent="0.4"/>
    <row r="67" ht="13.9" customHeight="1" x14ac:dyDescent="0.4"/>
    <row r="68" ht="13.9" customHeight="1" x14ac:dyDescent="0.4"/>
    <row r="69" ht="13.9" customHeight="1" x14ac:dyDescent="0.4"/>
    <row r="70" ht="13.9" customHeight="1" x14ac:dyDescent="0.4"/>
    <row r="71" ht="13.9" customHeight="1" x14ac:dyDescent="0.4"/>
    <row r="72" ht="13.9" customHeight="1" x14ac:dyDescent="0.4"/>
    <row r="73" ht="13.9" customHeight="1" x14ac:dyDescent="0.4"/>
    <row r="74" ht="13.9" customHeight="1" x14ac:dyDescent="0.4"/>
    <row r="75" ht="13.9" customHeight="1" x14ac:dyDescent="0.4"/>
    <row r="76" ht="13.9" customHeight="1" x14ac:dyDescent="0.4"/>
    <row r="77" ht="13.9" customHeight="1" x14ac:dyDescent="0.4"/>
    <row r="78" ht="13.9" customHeight="1" x14ac:dyDescent="0.4"/>
    <row r="79" ht="13.9" customHeight="1" x14ac:dyDescent="0.4"/>
    <row r="80" ht="13.9" customHeight="1" x14ac:dyDescent="0.4"/>
    <row r="81" ht="13.9" customHeight="1" x14ac:dyDescent="0.4"/>
    <row r="82" ht="13.9" customHeight="1" x14ac:dyDescent="0.4"/>
    <row r="83" ht="13.9" customHeight="1" x14ac:dyDescent="0.4"/>
    <row r="84" ht="13.9" customHeight="1" x14ac:dyDescent="0.4"/>
    <row r="85" ht="13.9" customHeight="1" x14ac:dyDescent="0.4"/>
    <row r="86" ht="13.9" customHeight="1" x14ac:dyDescent="0.4"/>
    <row r="87" ht="13.9" customHeight="1" x14ac:dyDescent="0.4"/>
    <row r="88" ht="13.9" customHeight="1" x14ac:dyDescent="0.4"/>
    <row r="89" ht="13.9" customHeight="1" x14ac:dyDescent="0.4"/>
    <row r="90" ht="13.9" customHeight="1" x14ac:dyDescent="0.4"/>
    <row r="91" ht="13.9" customHeight="1" x14ac:dyDescent="0.4"/>
    <row r="92" ht="13.9" customHeight="1" x14ac:dyDescent="0.4"/>
    <row r="93" ht="13.9" customHeight="1" x14ac:dyDescent="0.4"/>
    <row r="94" ht="13.9" customHeight="1" x14ac:dyDescent="0.4"/>
    <row r="95" ht="13.9" customHeight="1" x14ac:dyDescent="0.4"/>
    <row r="96" ht="13.9" customHeight="1" x14ac:dyDescent="0.4"/>
    <row r="97" ht="13.9" customHeight="1" x14ac:dyDescent="0.4"/>
    <row r="98" ht="13.9" customHeight="1" x14ac:dyDescent="0.4"/>
    <row r="99" ht="13.9" customHeight="1" x14ac:dyDescent="0.4"/>
    <row r="100" ht="13.9" customHeight="1" x14ac:dyDescent="0.4"/>
    <row r="101" ht="13.9" customHeight="1" x14ac:dyDescent="0.4"/>
    <row r="102" ht="13.9" customHeight="1" x14ac:dyDescent="0.4"/>
    <row r="103" ht="13.9" customHeight="1" x14ac:dyDescent="0.4"/>
    <row r="104" ht="13.9" customHeight="1" x14ac:dyDescent="0.4"/>
    <row r="105" ht="13.9" customHeight="1" x14ac:dyDescent="0.4"/>
    <row r="106" ht="13.9" customHeight="1" x14ac:dyDescent="0.4"/>
    <row r="107" ht="13.9" customHeight="1" x14ac:dyDescent="0.4"/>
    <row r="108" ht="13.9" customHeight="1" x14ac:dyDescent="0.4"/>
    <row r="109" ht="13.9" customHeight="1" x14ac:dyDescent="0.4"/>
    <row r="110" ht="13.9" customHeight="1" x14ac:dyDescent="0.4"/>
    <row r="111" ht="13.9" customHeight="1" x14ac:dyDescent="0.4"/>
    <row r="112" ht="13.9" customHeight="1" x14ac:dyDescent="0.4"/>
    <row r="113" ht="13.9" customHeight="1" x14ac:dyDescent="0.4"/>
    <row r="114" ht="13.9" customHeight="1" x14ac:dyDescent="0.4"/>
    <row r="115" ht="13.9" customHeight="1" x14ac:dyDescent="0.4"/>
    <row r="116" ht="13.9" customHeight="1" x14ac:dyDescent="0.4"/>
    <row r="117" ht="13.9" customHeight="1" x14ac:dyDescent="0.4"/>
    <row r="118" ht="13.9" customHeight="1" x14ac:dyDescent="0.4"/>
    <row r="119" ht="13.9" customHeight="1" x14ac:dyDescent="0.4"/>
    <row r="120" ht="13.9" customHeight="1" x14ac:dyDescent="0.4"/>
    <row r="121" ht="13.9" customHeight="1" x14ac:dyDescent="0.4"/>
    <row r="122" ht="13.9" customHeight="1" x14ac:dyDescent="0.4"/>
    <row r="123" ht="13.9" customHeight="1" x14ac:dyDescent="0.4"/>
    <row r="124" ht="13.9" customHeight="1" x14ac:dyDescent="0.4"/>
    <row r="125" ht="13.9" customHeight="1" x14ac:dyDescent="0.4"/>
    <row r="126" ht="13.9" customHeight="1" x14ac:dyDescent="0.4"/>
    <row r="127" ht="13.9" customHeight="1" x14ac:dyDescent="0.4"/>
    <row r="128" ht="13.9" customHeight="1" x14ac:dyDescent="0.4"/>
    <row r="129" ht="13.9" customHeight="1" x14ac:dyDescent="0.4"/>
    <row r="130" ht="13.9" customHeight="1" x14ac:dyDescent="0.4"/>
    <row r="131" ht="13.9" customHeight="1" x14ac:dyDescent="0.4"/>
    <row r="132" ht="13.9" customHeight="1" x14ac:dyDescent="0.4"/>
    <row r="133" ht="13.9" customHeight="1" x14ac:dyDescent="0.4"/>
    <row r="134" ht="13.9" customHeight="1" x14ac:dyDescent="0.4"/>
    <row r="135" ht="13.9" customHeight="1" x14ac:dyDescent="0.4"/>
    <row r="136" ht="13.9" customHeight="1" x14ac:dyDescent="0.4"/>
    <row r="137" ht="13.9" customHeight="1" x14ac:dyDescent="0.4"/>
    <row r="138" ht="13.9" customHeight="1" x14ac:dyDescent="0.4"/>
    <row r="139" ht="13.9" customHeight="1" x14ac:dyDescent="0.4"/>
    <row r="140" ht="13.9" customHeight="1" x14ac:dyDescent="0.4"/>
    <row r="141" ht="13.9" customHeight="1" x14ac:dyDescent="0.4"/>
    <row r="142" ht="13.9" customHeight="1" x14ac:dyDescent="0.4"/>
    <row r="143" ht="13.9" customHeight="1" x14ac:dyDescent="0.4"/>
    <row r="144" ht="13.9" customHeight="1" x14ac:dyDescent="0.4"/>
    <row r="145" ht="13.9" customHeight="1" x14ac:dyDescent="0.4"/>
    <row r="146" ht="13.9" customHeight="1" x14ac:dyDescent="0.4"/>
    <row r="147" ht="13.9" customHeight="1" x14ac:dyDescent="0.4"/>
    <row r="148" ht="13.9" customHeight="1" x14ac:dyDescent="0.4"/>
    <row r="149" ht="13.9" customHeight="1" x14ac:dyDescent="0.4"/>
    <row r="150" ht="13.9" customHeight="1" x14ac:dyDescent="0.4"/>
    <row r="151" ht="13.9" customHeight="1" x14ac:dyDescent="0.4"/>
    <row r="152" ht="13.9" customHeight="1" x14ac:dyDescent="0.4"/>
    <row r="153" ht="13.9" customHeight="1" x14ac:dyDescent="0.4"/>
    <row r="154" ht="13.9" customHeight="1" x14ac:dyDescent="0.4"/>
    <row r="155" ht="13.9" customHeight="1" x14ac:dyDescent="0.4"/>
    <row r="156" ht="13.9" customHeight="1" x14ac:dyDescent="0.4"/>
    <row r="157" ht="13.9" customHeight="1" x14ac:dyDescent="0.4"/>
    <row r="158" ht="13.9" customHeight="1" x14ac:dyDescent="0.4"/>
    <row r="159" ht="13.9" customHeight="1" x14ac:dyDescent="0.4"/>
    <row r="160" ht="13.9" customHeight="1" x14ac:dyDescent="0.4"/>
    <row r="161" ht="13.9" customHeight="1" x14ac:dyDescent="0.4"/>
    <row r="162" ht="13.9" customHeight="1" x14ac:dyDescent="0.4"/>
    <row r="163" ht="13.9" customHeight="1" x14ac:dyDescent="0.4"/>
    <row r="164" ht="13.9" customHeight="1" x14ac:dyDescent="0.4"/>
    <row r="165" ht="13.9" customHeight="1" x14ac:dyDescent="0.4"/>
    <row r="166" ht="13.9" customHeight="1" x14ac:dyDescent="0.4"/>
    <row r="167" ht="13.9" customHeight="1" x14ac:dyDescent="0.4"/>
    <row r="168" ht="13.9" customHeight="1" x14ac:dyDescent="0.4"/>
    <row r="169" ht="13.9" customHeight="1" x14ac:dyDescent="0.4"/>
    <row r="170" ht="13.9" customHeight="1" x14ac:dyDescent="0.4"/>
    <row r="171" ht="13.9" customHeight="1" x14ac:dyDescent="0.4"/>
    <row r="172" ht="13.9" customHeight="1" x14ac:dyDescent="0.4"/>
    <row r="173" ht="13.9" customHeight="1" x14ac:dyDescent="0.4"/>
    <row r="174" ht="13.9" customHeight="1" x14ac:dyDescent="0.4"/>
    <row r="175" ht="13.9" customHeight="1" x14ac:dyDescent="0.4"/>
    <row r="176" ht="13.9" customHeight="1" x14ac:dyDescent="0.4"/>
    <row r="177" ht="13.9" customHeight="1" x14ac:dyDescent="0.4"/>
    <row r="178" ht="13.9" customHeight="1" x14ac:dyDescent="0.4"/>
    <row r="179" ht="13.9" customHeight="1" x14ac:dyDescent="0.4"/>
    <row r="180" ht="13.9" customHeight="1" x14ac:dyDescent="0.4"/>
    <row r="181" ht="13.9" customHeight="1" x14ac:dyDescent="0.4"/>
    <row r="182" ht="13.9" customHeight="1" x14ac:dyDescent="0.4"/>
    <row r="183" ht="13.9" customHeight="1" x14ac:dyDescent="0.4"/>
    <row r="184" ht="13.9" customHeight="1" x14ac:dyDescent="0.4"/>
    <row r="185" ht="13.9" customHeight="1" x14ac:dyDescent="0.4"/>
    <row r="186" ht="13.9" customHeight="1" x14ac:dyDescent="0.4"/>
    <row r="187" ht="13.9" customHeight="1" x14ac:dyDescent="0.4"/>
    <row r="188" ht="13.9" customHeight="1" x14ac:dyDescent="0.4"/>
    <row r="189" ht="13.9" customHeight="1" x14ac:dyDescent="0.4"/>
    <row r="190" ht="13.9" customHeight="1" x14ac:dyDescent="0.4"/>
    <row r="191" ht="13.9" customHeight="1" x14ac:dyDescent="0.4"/>
    <row r="192" ht="13.9" customHeight="1" x14ac:dyDescent="0.4"/>
    <row r="193" ht="13.9" customHeight="1" x14ac:dyDescent="0.4"/>
    <row r="194" ht="13.9" customHeight="1" x14ac:dyDescent="0.4"/>
    <row r="195" ht="13.9" customHeight="1" x14ac:dyDescent="0.4"/>
    <row r="196" ht="13.9" customHeight="1" x14ac:dyDescent="0.4"/>
    <row r="197" ht="13.9" customHeight="1" x14ac:dyDescent="0.4"/>
    <row r="198" ht="13.9" customHeight="1" x14ac:dyDescent="0.4"/>
    <row r="199" ht="13.9" customHeight="1" x14ac:dyDescent="0.4"/>
    <row r="200" ht="13.9" customHeight="1" x14ac:dyDescent="0.4"/>
    <row r="201" ht="13.9" customHeight="1" x14ac:dyDescent="0.4"/>
    <row r="202" ht="13.9" customHeight="1" x14ac:dyDescent="0.4"/>
    <row r="203" ht="13.9" customHeight="1" x14ac:dyDescent="0.4"/>
    <row r="204" ht="13.9" customHeight="1" x14ac:dyDescent="0.4"/>
    <row r="205" ht="13.9" customHeight="1" x14ac:dyDescent="0.4"/>
    <row r="206" ht="13.9" customHeight="1" x14ac:dyDescent="0.4"/>
    <row r="207" ht="13.9" customHeight="1" x14ac:dyDescent="0.4"/>
    <row r="208" ht="13.9" customHeight="1" x14ac:dyDescent="0.4"/>
    <row r="209" ht="13.9" customHeight="1" x14ac:dyDescent="0.4"/>
    <row r="210" ht="13.9" customHeight="1" x14ac:dyDescent="0.4"/>
    <row r="211" ht="13.9" customHeight="1" x14ac:dyDescent="0.4"/>
    <row r="212" ht="13.9" customHeight="1" x14ac:dyDescent="0.4"/>
    <row r="213" ht="13.9" customHeight="1" x14ac:dyDescent="0.4"/>
    <row r="214" ht="13.9" customHeight="1" x14ac:dyDescent="0.4"/>
    <row r="215" ht="13.9" customHeight="1" x14ac:dyDescent="0.4"/>
    <row r="216" ht="13.9" customHeight="1" x14ac:dyDescent="0.4"/>
    <row r="217" ht="13.9" customHeight="1" x14ac:dyDescent="0.4"/>
    <row r="218" ht="13.9" customHeight="1" x14ac:dyDescent="0.4"/>
    <row r="219" ht="13.9" customHeight="1" x14ac:dyDescent="0.4"/>
    <row r="220" ht="13.9" customHeight="1" x14ac:dyDescent="0.4"/>
    <row r="221" ht="13.9" customHeight="1" x14ac:dyDescent="0.4"/>
    <row r="222" ht="13.9" customHeight="1" x14ac:dyDescent="0.4"/>
    <row r="223" ht="13.9" customHeight="1" x14ac:dyDescent="0.4"/>
    <row r="224" ht="13.9" customHeight="1" x14ac:dyDescent="0.4"/>
    <row r="225" ht="13.9" customHeight="1" x14ac:dyDescent="0.4"/>
    <row r="226" ht="13.9" customHeight="1" x14ac:dyDescent="0.4"/>
    <row r="227" ht="13.9" customHeight="1" x14ac:dyDescent="0.4"/>
    <row r="228" ht="13.9" customHeight="1" x14ac:dyDescent="0.4"/>
    <row r="229" ht="13.9" customHeight="1" x14ac:dyDescent="0.4"/>
    <row r="230" ht="13.9" customHeight="1" x14ac:dyDescent="0.4"/>
    <row r="231" ht="13.9" customHeight="1" x14ac:dyDescent="0.4"/>
    <row r="232" ht="13.9" customHeight="1" x14ac:dyDescent="0.4"/>
    <row r="233" ht="13.9" customHeight="1" x14ac:dyDescent="0.4"/>
    <row r="234" ht="13.9" customHeight="1" x14ac:dyDescent="0.4"/>
    <row r="235" ht="13.9" customHeight="1" x14ac:dyDescent="0.4"/>
    <row r="236" ht="13.9" customHeight="1" x14ac:dyDescent="0.4"/>
    <row r="237" ht="13.9" customHeight="1" x14ac:dyDescent="0.4"/>
    <row r="238" ht="13.9" customHeight="1" x14ac:dyDescent="0.4"/>
    <row r="239" ht="13.9" customHeight="1" x14ac:dyDescent="0.4"/>
    <row r="240" ht="13.9" customHeight="1" x14ac:dyDescent="0.4"/>
    <row r="241" ht="13.9" customHeight="1" x14ac:dyDescent="0.4"/>
    <row r="242" ht="13.9" customHeight="1" x14ac:dyDescent="0.4"/>
    <row r="243" ht="13.9" customHeight="1" x14ac:dyDescent="0.4"/>
    <row r="244" ht="13.9" customHeight="1" x14ac:dyDescent="0.4"/>
    <row r="245" ht="13.9" customHeight="1" x14ac:dyDescent="0.4"/>
    <row r="246" ht="13.9" customHeight="1" x14ac:dyDescent="0.4"/>
    <row r="247" ht="13.9" customHeight="1" x14ac:dyDescent="0.4"/>
    <row r="248" ht="13.9" customHeight="1" x14ac:dyDescent="0.4"/>
    <row r="249" ht="13.9" customHeight="1" x14ac:dyDescent="0.4"/>
    <row r="250" ht="13.9" customHeight="1" x14ac:dyDescent="0.4"/>
    <row r="251" ht="13.9" customHeight="1" x14ac:dyDescent="0.4"/>
    <row r="252" ht="13.9" customHeight="1" x14ac:dyDescent="0.4"/>
    <row r="253" ht="13.9" customHeight="1" x14ac:dyDescent="0.4"/>
    <row r="254" ht="13.9" customHeight="1" x14ac:dyDescent="0.4"/>
    <row r="255" ht="13.9" customHeight="1" x14ac:dyDescent="0.4"/>
    <row r="256" ht="13.9" customHeight="1" x14ac:dyDescent="0.4"/>
    <row r="257" ht="13.9" customHeight="1" x14ac:dyDescent="0.4"/>
    <row r="258" ht="13.9" customHeight="1" x14ac:dyDescent="0.4"/>
    <row r="259" ht="13.9" customHeight="1" x14ac:dyDescent="0.4"/>
    <row r="260" ht="13.9" customHeight="1" x14ac:dyDescent="0.4"/>
    <row r="261" ht="13.9" customHeight="1" x14ac:dyDescent="0.4"/>
    <row r="262" ht="13.9" customHeight="1" x14ac:dyDescent="0.4"/>
    <row r="263" ht="13.9" customHeight="1" x14ac:dyDescent="0.4"/>
    <row r="264" ht="13.9" customHeight="1" x14ac:dyDescent="0.4"/>
    <row r="265" ht="13.9" customHeight="1" x14ac:dyDescent="0.4"/>
    <row r="266" ht="13.9" customHeight="1" x14ac:dyDescent="0.4"/>
    <row r="267" ht="13.9" customHeight="1" x14ac:dyDescent="0.4"/>
    <row r="268" ht="13.9" customHeight="1" x14ac:dyDescent="0.4"/>
    <row r="269" ht="13.9" customHeight="1" x14ac:dyDescent="0.4"/>
    <row r="270" ht="13.9" customHeight="1" x14ac:dyDescent="0.4"/>
    <row r="271" ht="13.9" customHeight="1" x14ac:dyDescent="0.4"/>
    <row r="272" ht="13.9" customHeight="1" x14ac:dyDescent="0.4"/>
    <row r="273" ht="13.9" customHeight="1" x14ac:dyDescent="0.4"/>
    <row r="274" ht="13.9" customHeight="1" x14ac:dyDescent="0.4"/>
    <row r="275" ht="13.9" customHeight="1" x14ac:dyDescent="0.4"/>
    <row r="276" ht="13.9" customHeight="1" x14ac:dyDescent="0.4"/>
    <row r="277" ht="13.9" customHeight="1" x14ac:dyDescent="0.4"/>
    <row r="278" ht="13.9" customHeight="1" x14ac:dyDescent="0.4"/>
    <row r="279" ht="13.9" customHeight="1" x14ac:dyDescent="0.4"/>
    <row r="280" ht="13.9" customHeight="1" x14ac:dyDescent="0.4"/>
    <row r="281" ht="13.9" customHeight="1" x14ac:dyDescent="0.4"/>
    <row r="282" ht="13.9" customHeight="1" x14ac:dyDescent="0.4"/>
    <row r="283" ht="13.9" customHeight="1" x14ac:dyDescent="0.4"/>
    <row r="284" ht="13.9" customHeight="1" x14ac:dyDescent="0.4"/>
    <row r="285" ht="13.9" customHeight="1" x14ac:dyDescent="0.4"/>
    <row r="286" ht="13.9" customHeight="1" x14ac:dyDescent="0.4"/>
    <row r="287" ht="13.9" customHeight="1" x14ac:dyDescent="0.4"/>
    <row r="288" ht="13.9" customHeight="1" x14ac:dyDescent="0.4"/>
    <row r="289" ht="13.9" customHeight="1" x14ac:dyDescent="0.4"/>
    <row r="290" ht="13.9" customHeight="1" x14ac:dyDescent="0.4"/>
    <row r="291" ht="13.9" customHeight="1" x14ac:dyDescent="0.4"/>
    <row r="292" ht="13.9" customHeight="1" x14ac:dyDescent="0.4"/>
    <row r="293" ht="13.9" customHeight="1" x14ac:dyDescent="0.4"/>
    <row r="294" ht="13.9" customHeight="1" x14ac:dyDescent="0.4"/>
    <row r="295" ht="13.9" customHeight="1" x14ac:dyDescent="0.4"/>
    <row r="296" ht="13.9" customHeight="1" x14ac:dyDescent="0.4"/>
    <row r="297" ht="13.9" customHeight="1" x14ac:dyDescent="0.4"/>
    <row r="298" ht="13.9" customHeight="1" x14ac:dyDescent="0.4"/>
    <row r="299" ht="13.9" customHeight="1" x14ac:dyDescent="0.4"/>
    <row r="300" ht="13.9" customHeight="1" x14ac:dyDescent="0.4"/>
    <row r="301" ht="13.9" customHeight="1" x14ac:dyDescent="0.4"/>
    <row r="302" ht="13.9" customHeight="1" x14ac:dyDescent="0.4"/>
    <row r="303" ht="13.9" customHeight="1" x14ac:dyDescent="0.4"/>
    <row r="304" ht="13.9" customHeight="1" x14ac:dyDescent="0.4"/>
    <row r="305" ht="13.9" customHeight="1" x14ac:dyDescent="0.4"/>
    <row r="306" ht="13.9" customHeight="1" x14ac:dyDescent="0.4"/>
    <row r="307" ht="13.9" customHeight="1" x14ac:dyDescent="0.4"/>
    <row r="308" ht="13.9" customHeight="1" x14ac:dyDescent="0.4"/>
    <row r="309" ht="13.9" customHeight="1" x14ac:dyDescent="0.4"/>
    <row r="310" ht="13.9" customHeight="1" x14ac:dyDescent="0.4"/>
    <row r="311" ht="13.9" customHeight="1" x14ac:dyDescent="0.4"/>
    <row r="312" ht="13.9" customHeight="1" x14ac:dyDescent="0.4"/>
    <row r="313" ht="13.9" customHeight="1" x14ac:dyDescent="0.4"/>
    <row r="314" ht="13.9" customHeight="1" x14ac:dyDescent="0.4"/>
    <row r="315" ht="13.9" customHeight="1" x14ac:dyDescent="0.4"/>
    <row r="316" ht="13.9" customHeight="1" x14ac:dyDescent="0.4"/>
    <row r="317" ht="13.9" customHeight="1" x14ac:dyDescent="0.4"/>
    <row r="318" ht="13.9" customHeight="1" x14ac:dyDescent="0.4"/>
    <row r="319" ht="13.9" customHeight="1" x14ac:dyDescent="0.4"/>
    <row r="320" ht="13.9" customHeight="1" x14ac:dyDescent="0.4"/>
    <row r="321" ht="13.9" customHeight="1" x14ac:dyDescent="0.4"/>
    <row r="322" ht="13.9" customHeight="1" x14ac:dyDescent="0.4"/>
    <row r="323" ht="13.9" customHeight="1" x14ac:dyDescent="0.4"/>
    <row r="324" ht="13.9" customHeight="1" x14ac:dyDescent="0.4"/>
    <row r="325" ht="13.9" customHeight="1" x14ac:dyDescent="0.4"/>
    <row r="326" ht="13.9" customHeight="1" x14ac:dyDescent="0.4"/>
    <row r="327" ht="13.9" customHeight="1" x14ac:dyDescent="0.4"/>
    <row r="328" ht="13.9" customHeight="1" x14ac:dyDescent="0.4"/>
    <row r="329" ht="13.9" customHeight="1" x14ac:dyDescent="0.4"/>
    <row r="330" ht="13.9" customHeight="1" x14ac:dyDescent="0.4"/>
    <row r="331" ht="13.9" customHeight="1" x14ac:dyDescent="0.4"/>
    <row r="332" ht="13.9" customHeight="1" x14ac:dyDescent="0.4"/>
    <row r="333" ht="13.9" customHeight="1" x14ac:dyDescent="0.4"/>
    <row r="334" ht="13.9" customHeight="1" x14ac:dyDescent="0.4"/>
    <row r="335" ht="13.9" customHeight="1" x14ac:dyDescent="0.4"/>
    <row r="336" ht="13.9" customHeight="1" x14ac:dyDescent="0.4"/>
    <row r="337" ht="13.9" customHeight="1" x14ac:dyDescent="0.4"/>
    <row r="338" ht="13.9" customHeight="1" x14ac:dyDescent="0.4"/>
    <row r="339" ht="13.9" customHeight="1" x14ac:dyDescent="0.4"/>
    <row r="340" ht="13.9" customHeight="1" x14ac:dyDescent="0.4"/>
    <row r="341" ht="13.9" customHeight="1" x14ac:dyDescent="0.4"/>
    <row r="342" ht="13.9" customHeight="1" x14ac:dyDescent="0.4"/>
    <row r="343" ht="13.9" customHeight="1" x14ac:dyDescent="0.4"/>
    <row r="344" ht="13.9" customHeight="1" x14ac:dyDescent="0.4"/>
    <row r="345" ht="13.9" customHeight="1" x14ac:dyDescent="0.4"/>
    <row r="346" ht="13.9" customHeight="1" x14ac:dyDescent="0.4"/>
    <row r="347" ht="13.9" customHeight="1" x14ac:dyDescent="0.4"/>
    <row r="348" ht="13.9" customHeight="1" x14ac:dyDescent="0.4"/>
    <row r="349" ht="13.9" customHeight="1" x14ac:dyDescent="0.4"/>
    <row r="350" ht="13.9" customHeight="1" x14ac:dyDescent="0.4"/>
    <row r="351" ht="13.9" customHeight="1" x14ac:dyDescent="0.4"/>
    <row r="352" ht="13.9" customHeight="1" x14ac:dyDescent="0.4"/>
    <row r="353" ht="13.9" customHeight="1" x14ac:dyDescent="0.4"/>
    <row r="354" ht="13.9" customHeight="1" x14ac:dyDescent="0.4"/>
    <row r="355" ht="13.9" customHeight="1" x14ac:dyDescent="0.4"/>
    <row r="356" ht="13.9" customHeight="1" x14ac:dyDescent="0.4"/>
    <row r="357" ht="13.9" customHeight="1" x14ac:dyDescent="0.4"/>
    <row r="358" ht="13.9" customHeight="1" x14ac:dyDescent="0.4"/>
    <row r="359" ht="13.9" customHeight="1" x14ac:dyDescent="0.4"/>
    <row r="360" ht="13.9" customHeight="1" x14ac:dyDescent="0.4"/>
    <row r="361" ht="13.9" customHeight="1" x14ac:dyDescent="0.4"/>
    <row r="362" ht="13.9" customHeight="1" x14ac:dyDescent="0.4"/>
    <row r="363" ht="13.9" customHeight="1" x14ac:dyDescent="0.4"/>
    <row r="364" ht="13.9" customHeight="1" x14ac:dyDescent="0.4"/>
    <row r="365" ht="13.9" customHeight="1" x14ac:dyDescent="0.4"/>
    <row r="366" ht="13.9" customHeight="1" x14ac:dyDescent="0.4"/>
    <row r="367" ht="13.9" customHeight="1" x14ac:dyDescent="0.4"/>
    <row r="368" ht="13.9" customHeight="1" x14ac:dyDescent="0.4"/>
    <row r="369" ht="13.9" customHeight="1" x14ac:dyDescent="0.4"/>
    <row r="370" ht="13.9" customHeight="1" x14ac:dyDescent="0.4"/>
    <row r="371" ht="13.9" customHeight="1" x14ac:dyDescent="0.4"/>
    <row r="372" ht="13.9" customHeight="1" x14ac:dyDescent="0.4"/>
    <row r="373" ht="13.9" customHeight="1" x14ac:dyDescent="0.4"/>
    <row r="374" ht="13.9" customHeight="1" x14ac:dyDescent="0.4"/>
    <row r="375" ht="13.9" customHeight="1" x14ac:dyDescent="0.4"/>
    <row r="376" ht="13.9" customHeight="1" x14ac:dyDescent="0.4"/>
    <row r="377" ht="13.9" customHeight="1" x14ac:dyDescent="0.4"/>
    <row r="378" ht="13.9" customHeight="1" x14ac:dyDescent="0.4"/>
    <row r="379" ht="13.9" customHeight="1" x14ac:dyDescent="0.4"/>
    <row r="380" ht="13.9" customHeight="1" x14ac:dyDescent="0.4"/>
    <row r="381" ht="13.9" customHeight="1" x14ac:dyDescent="0.4"/>
    <row r="382" ht="13.9" customHeight="1" x14ac:dyDescent="0.4"/>
    <row r="383" ht="13.9" customHeight="1" x14ac:dyDescent="0.4"/>
    <row r="384" ht="13.9" customHeight="1" x14ac:dyDescent="0.4"/>
    <row r="385" ht="13.9" customHeight="1" x14ac:dyDescent="0.4"/>
    <row r="386" ht="13.9" customHeight="1" x14ac:dyDescent="0.4"/>
    <row r="387" ht="13.9" customHeight="1" x14ac:dyDescent="0.4"/>
    <row r="388" ht="13.9" customHeight="1" x14ac:dyDescent="0.4"/>
    <row r="389" ht="13.9" customHeight="1" x14ac:dyDescent="0.4"/>
    <row r="390" ht="13.9" customHeight="1" x14ac:dyDescent="0.4"/>
    <row r="391" ht="13.9" customHeight="1" x14ac:dyDescent="0.4"/>
    <row r="392" ht="13.9" customHeight="1" x14ac:dyDescent="0.4"/>
    <row r="393" ht="13.9" customHeight="1" x14ac:dyDescent="0.4"/>
    <row r="394" ht="13.9" customHeight="1" x14ac:dyDescent="0.4"/>
    <row r="395" ht="13.9" customHeight="1" x14ac:dyDescent="0.4"/>
    <row r="396" ht="13.9" customHeight="1" x14ac:dyDescent="0.4"/>
    <row r="397" ht="13.9" customHeight="1" x14ac:dyDescent="0.4"/>
    <row r="398" ht="13.9" customHeight="1" x14ac:dyDescent="0.4"/>
    <row r="399" ht="13.9" customHeight="1" x14ac:dyDescent="0.4"/>
    <row r="400" ht="13.9" customHeight="1" x14ac:dyDescent="0.4"/>
    <row r="401" ht="13.9" customHeight="1" x14ac:dyDescent="0.4"/>
    <row r="402" ht="13.9" customHeight="1" x14ac:dyDescent="0.4"/>
    <row r="403" ht="13.9" customHeight="1" x14ac:dyDescent="0.4"/>
    <row r="404" ht="13.9" customHeight="1" x14ac:dyDescent="0.4"/>
    <row r="405" ht="13.9" customHeight="1" x14ac:dyDescent="0.4"/>
    <row r="406" ht="13.9" customHeight="1" x14ac:dyDescent="0.4"/>
    <row r="407" ht="13.9" customHeight="1" x14ac:dyDescent="0.4"/>
    <row r="408" ht="13.9" customHeight="1" x14ac:dyDescent="0.4"/>
    <row r="409" ht="13.9" customHeight="1" x14ac:dyDescent="0.4"/>
    <row r="410" ht="13.9" customHeight="1" x14ac:dyDescent="0.4"/>
    <row r="411" ht="13.9" customHeight="1" x14ac:dyDescent="0.4"/>
    <row r="412" ht="13.9" customHeight="1" x14ac:dyDescent="0.4"/>
    <row r="413" ht="13.9" customHeight="1" x14ac:dyDescent="0.4"/>
    <row r="414" ht="13.9" customHeight="1" x14ac:dyDescent="0.4"/>
    <row r="415" ht="13.9" customHeight="1" x14ac:dyDescent="0.4"/>
    <row r="416" ht="13.9" customHeight="1" x14ac:dyDescent="0.4"/>
    <row r="417" ht="13.9" customHeight="1" x14ac:dyDescent="0.4"/>
    <row r="418" ht="13.9" customHeight="1" x14ac:dyDescent="0.4"/>
    <row r="419" ht="13.9" customHeight="1" x14ac:dyDescent="0.4"/>
    <row r="420" ht="13.9" customHeight="1" x14ac:dyDescent="0.4"/>
    <row r="421" ht="13.9" customHeight="1" x14ac:dyDescent="0.4"/>
    <row r="422" ht="13.9" customHeight="1" x14ac:dyDescent="0.4"/>
    <row r="423" ht="13.9" customHeight="1" x14ac:dyDescent="0.4"/>
    <row r="424" ht="13.9" customHeight="1" x14ac:dyDescent="0.4"/>
    <row r="425" ht="13.9" customHeight="1" x14ac:dyDescent="0.4"/>
    <row r="426" ht="13.9" customHeight="1" x14ac:dyDescent="0.4"/>
    <row r="427" ht="13.9" customHeight="1" x14ac:dyDescent="0.4"/>
    <row r="428" ht="13.9" customHeight="1" x14ac:dyDescent="0.4"/>
    <row r="429" ht="13.9" customHeight="1" x14ac:dyDescent="0.4"/>
    <row r="430" ht="13.9" customHeight="1" x14ac:dyDescent="0.4"/>
    <row r="431" ht="13.9" customHeight="1" x14ac:dyDescent="0.4"/>
    <row r="432" ht="13.9" customHeight="1" x14ac:dyDescent="0.4"/>
    <row r="433" ht="13.9" customHeight="1" x14ac:dyDescent="0.4"/>
    <row r="434" ht="13.9" customHeight="1" x14ac:dyDescent="0.4"/>
    <row r="435" ht="13.9" customHeight="1" x14ac:dyDescent="0.4"/>
    <row r="436" ht="13.9" customHeight="1" x14ac:dyDescent="0.4"/>
    <row r="437" ht="13.9" customHeight="1" x14ac:dyDescent="0.4"/>
    <row r="438" ht="13.9" customHeight="1" x14ac:dyDescent="0.4"/>
    <row r="439" ht="13.9" customHeight="1" x14ac:dyDescent="0.4"/>
    <row r="440" ht="13.9" customHeight="1" x14ac:dyDescent="0.4"/>
    <row r="441" ht="13.9" customHeight="1" x14ac:dyDescent="0.4"/>
    <row r="442" ht="13.9" customHeight="1" x14ac:dyDescent="0.4"/>
    <row r="443" ht="13.9" customHeight="1" x14ac:dyDescent="0.4"/>
    <row r="444" ht="13.9" customHeight="1" x14ac:dyDescent="0.4"/>
    <row r="445" ht="13.9" customHeight="1" x14ac:dyDescent="0.4"/>
    <row r="446" ht="13.9" customHeight="1" x14ac:dyDescent="0.4"/>
    <row r="447" ht="13.9" customHeight="1" x14ac:dyDescent="0.4"/>
    <row r="448" ht="13.9" customHeight="1" x14ac:dyDescent="0.4"/>
    <row r="449" ht="13.9" customHeight="1" x14ac:dyDescent="0.4"/>
    <row r="450" ht="13.9" customHeight="1" x14ac:dyDescent="0.4"/>
    <row r="451" ht="13.9" customHeight="1" x14ac:dyDescent="0.4"/>
    <row r="452" ht="13.9" customHeight="1" x14ac:dyDescent="0.4"/>
    <row r="453" ht="13.9" customHeight="1" x14ac:dyDescent="0.4"/>
    <row r="454" ht="13.9" customHeight="1" x14ac:dyDescent="0.4"/>
    <row r="455" ht="13.9" customHeight="1" x14ac:dyDescent="0.4"/>
    <row r="456" ht="13.9" customHeight="1" x14ac:dyDescent="0.4"/>
    <row r="457" ht="13.9" customHeight="1" x14ac:dyDescent="0.4"/>
    <row r="458" ht="13.9" customHeight="1" x14ac:dyDescent="0.4"/>
    <row r="459" ht="13.9" customHeight="1" x14ac:dyDescent="0.4"/>
    <row r="460" ht="13.9" customHeight="1" x14ac:dyDescent="0.4"/>
    <row r="461" ht="13.9" customHeight="1" x14ac:dyDescent="0.4"/>
    <row r="462" ht="13.9" customHeight="1" x14ac:dyDescent="0.4"/>
    <row r="463" ht="13.9" customHeight="1" x14ac:dyDescent="0.4"/>
    <row r="464" ht="13.9" customHeight="1" x14ac:dyDescent="0.4"/>
    <row r="465" ht="13.9" customHeight="1" x14ac:dyDescent="0.4"/>
    <row r="466" ht="13.9" customHeight="1" x14ac:dyDescent="0.4"/>
    <row r="467" ht="13.9" customHeight="1" x14ac:dyDescent="0.4"/>
    <row r="468" ht="13.9" customHeight="1" x14ac:dyDescent="0.4"/>
    <row r="469" ht="13.9" customHeight="1" x14ac:dyDescent="0.4"/>
    <row r="470" ht="13.9" customHeight="1" x14ac:dyDescent="0.4"/>
    <row r="471" ht="13.9" customHeight="1" x14ac:dyDescent="0.4"/>
    <row r="472" ht="13.9" customHeight="1" x14ac:dyDescent="0.4"/>
    <row r="473" ht="13.9" customHeight="1" x14ac:dyDescent="0.4"/>
    <row r="474" ht="13.9" customHeight="1" x14ac:dyDescent="0.4"/>
    <row r="475" ht="13.9" customHeight="1" x14ac:dyDescent="0.4"/>
    <row r="476" ht="13.9" customHeight="1" x14ac:dyDescent="0.4"/>
    <row r="477" ht="13.9" customHeight="1" x14ac:dyDescent="0.4"/>
    <row r="478" ht="13.9" customHeight="1" x14ac:dyDescent="0.4"/>
    <row r="479" ht="13.9" customHeight="1" x14ac:dyDescent="0.4"/>
    <row r="480" ht="13.9" customHeight="1" x14ac:dyDescent="0.4"/>
    <row r="481" ht="13.9" customHeight="1" x14ac:dyDescent="0.4"/>
    <row r="482" ht="13.9" customHeight="1" x14ac:dyDescent="0.4"/>
    <row r="483" ht="13.9" customHeight="1" x14ac:dyDescent="0.4"/>
    <row r="484" ht="13.9" customHeight="1" x14ac:dyDescent="0.4"/>
    <row r="485" ht="13.9" customHeight="1" x14ac:dyDescent="0.4"/>
    <row r="486" ht="13.9" customHeight="1" x14ac:dyDescent="0.4"/>
    <row r="487" ht="13.9" customHeight="1" x14ac:dyDescent="0.4"/>
    <row r="488" ht="13.9" customHeight="1" x14ac:dyDescent="0.4"/>
    <row r="489" ht="13.9" customHeight="1" x14ac:dyDescent="0.4"/>
    <row r="490" ht="13.9" customHeight="1" x14ac:dyDescent="0.4"/>
    <row r="491" ht="13.9" customHeight="1" x14ac:dyDescent="0.4"/>
    <row r="492" ht="13.9" customHeight="1" x14ac:dyDescent="0.4"/>
    <row r="493" ht="13.9" customHeight="1" x14ac:dyDescent="0.4"/>
    <row r="494" ht="13.9" customHeight="1" x14ac:dyDescent="0.4"/>
    <row r="495" ht="13.9" customHeight="1" x14ac:dyDescent="0.4"/>
    <row r="496" ht="13.9" customHeight="1" x14ac:dyDescent="0.4"/>
    <row r="497" ht="13.9" customHeight="1" x14ac:dyDescent="0.4"/>
    <row r="498" ht="13.9" customHeight="1" x14ac:dyDescent="0.4"/>
    <row r="499" ht="13.9" customHeight="1" x14ac:dyDescent="0.4"/>
    <row r="500" ht="13.9" customHeight="1" x14ac:dyDescent="0.4"/>
    <row r="501" ht="13.9" customHeight="1" x14ac:dyDescent="0.4"/>
    <row r="502" ht="13.9" customHeight="1" x14ac:dyDescent="0.4"/>
    <row r="503" ht="13.9" customHeight="1" x14ac:dyDescent="0.4"/>
    <row r="504" ht="13.9" customHeight="1" x14ac:dyDescent="0.4"/>
    <row r="505" ht="13.9" customHeight="1" x14ac:dyDescent="0.4"/>
    <row r="506" ht="13.9" customHeight="1" x14ac:dyDescent="0.4"/>
    <row r="507" ht="13.9" customHeight="1" x14ac:dyDescent="0.4"/>
    <row r="508" ht="13.9" customHeight="1" x14ac:dyDescent="0.4"/>
    <row r="509" ht="13.9" customHeight="1" x14ac:dyDescent="0.4"/>
    <row r="510" ht="13.9" customHeight="1" x14ac:dyDescent="0.4"/>
    <row r="511" ht="13.9" customHeight="1" x14ac:dyDescent="0.4"/>
    <row r="512" ht="13.9" customHeight="1" x14ac:dyDescent="0.4"/>
    <row r="513" ht="13.9" customHeight="1" x14ac:dyDescent="0.4"/>
    <row r="514" ht="13.9" customHeight="1" x14ac:dyDescent="0.4"/>
    <row r="515" ht="13.9" customHeight="1" x14ac:dyDescent="0.4"/>
    <row r="516" ht="13.9" customHeight="1" x14ac:dyDescent="0.4"/>
    <row r="517" ht="13.9" customHeight="1" x14ac:dyDescent="0.4"/>
    <row r="518" ht="13.9" customHeight="1" x14ac:dyDescent="0.4"/>
    <row r="519" ht="13.9" customHeight="1" x14ac:dyDescent="0.4"/>
    <row r="520" ht="13.9" customHeight="1" x14ac:dyDescent="0.4"/>
    <row r="521" ht="13.9" customHeight="1" x14ac:dyDescent="0.4"/>
    <row r="522" ht="13.9" customHeight="1" x14ac:dyDescent="0.4"/>
    <row r="523" ht="13.9" customHeight="1" x14ac:dyDescent="0.4"/>
    <row r="524" ht="13.9" customHeight="1" x14ac:dyDescent="0.4"/>
    <row r="525" ht="13.9" customHeight="1" x14ac:dyDescent="0.4"/>
    <row r="526" ht="13.9" customHeight="1" x14ac:dyDescent="0.4"/>
    <row r="527" ht="13.9" customHeight="1" x14ac:dyDescent="0.4"/>
    <row r="528" ht="13.9" customHeight="1" x14ac:dyDescent="0.4"/>
    <row r="529" ht="13.9" customHeight="1" x14ac:dyDescent="0.4"/>
    <row r="530" ht="13.9" customHeight="1" x14ac:dyDescent="0.4"/>
    <row r="531" ht="13.9" customHeight="1" x14ac:dyDescent="0.4"/>
    <row r="532" ht="13.9" customHeight="1" x14ac:dyDescent="0.4"/>
    <row r="533" ht="13.9" customHeight="1" x14ac:dyDescent="0.4"/>
    <row r="534" ht="13.9" customHeight="1" x14ac:dyDescent="0.4"/>
    <row r="535" ht="13.9" customHeight="1" x14ac:dyDescent="0.4"/>
    <row r="536" ht="13.9" customHeight="1" x14ac:dyDescent="0.4"/>
    <row r="537" ht="13.9" customHeight="1" x14ac:dyDescent="0.4"/>
    <row r="538" ht="13.9" customHeight="1" x14ac:dyDescent="0.4"/>
    <row r="539" ht="13.9" customHeight="1" x14ac:dyDescent="0.4"/>
    <row r="540" ht="13.9" customHeight="1" x14ac:dyDescent="0.4"/>
    <row r="541" ht="13.9" customHeight="1" x14ac:dyDescent="0.4"/>
    <row r="542" ht="13.9" customHeight="1" x14ac:dyDescent="0.4"/>
    <row r="543" ht="13.9" customHeight="1" x14ac:dyDescent="0.4"/>
    <row r="544" ht="13.9" customHeight="1" x14ac:dyDescent="0.4"/>
    <row r="545" ht="13.9" customHeight="1" x14ac:dyDescent="0.4"/>
    <row r="546" ht="13.9" customHeight="1" x14ac:dyDescent="0.4"/>
    <row r="547" ht="13.9" customHeight="1" x14ac:dyDescent="0.4"/>
    <row r="548" ht="13.9" customHeight="1" x14ac:dyDescent="0.4"/>
    <row r="549" ht="13.9" customHeight="1" x14ac:dyDescent="0.4"/>
    <row r="550" ht="13.9" customHeight="1" x14ac:dyDescent="0.4"/>
    <row r="551" ht="13.9" customHeight="1" x14ac:dyDescent="0.4"/>
    <row r="552" ht="13.9" customHeight="1" x14ac:dyDescent="0.4"/>
    <row r="553" ht="13.9" customHeight="1" x14ac:dyDescent="0.4"/>
    <row r="554" ht="13.9" customHeight="1" x14ac:dyDescent="0.4"/>
    <row r="555" ht="13.9" customHeight="1" x14ac:dyDescent="0.4"/>
    <row r="556" ht="13.9" customHeight="1" x14ac:dyDescent="0.4"/>
    <row r="557" ht="13.9" customHeight="1" x14ac:dyDescent="0.4"/>
    <row r="558" ht="13.9" customHeight="1" x14ac:dyDescent="0.4"/>
    <row r="559" ht="13.9" customHeight="1" x14ac:dyDescent="0.4"/>
    <row r="560" ht="13.9" customHeight="1" x14ac:dyDescent="0.4"/>
    <row r="561" ht="13.9" customHeight="1" x14ac:dyDescent="0.4"/>
    <row r="562" ht="13.9" customHeight="1" x14ac:dyDescent="0.4"/>
    <row r="563" ht="13.9" customHeight="1" x14ac:dyDescent="0.4"/>
    <row r="564" ht="13.9" customHeight="1" x14ac:dyDescent="0.4"/>
    <row r="565" ht="13.9" customHeight="1" x14ac:dyDescent="0.4"/>
    <row r="566" ht="13.9" customHeight="1" x14ac:dyDescent="0.4"/>
    <row r="567" ht="13.9" customHeight="1" x14ac:dyDescent="0.4"/>
    <row r="568" ht="13.9" customHeight="1" x14ac:dyDescent="0.4"/>
    <row r="569" ht="13.9" customHeight="1" x14ac:dyDescent="0.4"/>
    <row r="570" ht="13.9" customHeight="1" x14ac:dyDescent="0.4"/>
    <row r="571" ht="13.9" customHeight="1" x14ac:dyDescent="0.4"/>
    <row r="572" ht="13.9" customHeight="1" x14ac:dyDescent="0.4"/>
    <row r="573" ht="13.9" customHeight="1" x14ac:dyDescent="0.4"/>
    <row r="574" ht="13.9" customHeight="1" x14ac:dyDescent="0.4"/>
    <row r="575" ht="13.9" customHeight="1" x14ac:dyDescent="0.4"/>
    <row r="576" ht="13.9" customHeight="1" x14ac:dyDescent="0.4"/>
    <row r="577" ht="13.9" customHeight="1" x14ac:dyDescent="0.4"/>
    <row r="578" ht="13.9" customHeight="1" x14ac:dyDescent="0.4"/>
    <row r="579" ht="13.9" customHeight="1" x14ac:dyDescent="0.4"/>
    <row r="580" ht="13.9" customHeight="1" x14ac:dyDescent="0.4"/>
    <row r="581" ht="13.9" customHeight="1" x14ac:dyDescent="0.4"/>
    <row r="582" ht="13.9" customHeight="1" x14ac:dyDescent="0.4"/>
    <row r="583" ht="13.9" customHeight="1" x14ac:dyDescent="0.4"/>
    <row r="584" ht="13.9" customHeight="1" x14ac:dyDescent="0.4"/>
    <row r="585" ht="13.9" customHeight="1" x14ac:dyDescent="0.4"/>
    <row r="586" ht="13.9" customHeight="1" x14ac:dyDescent="0.4"/>
    <row r="587" ht="13.9" customHeight="1" x14ac:dyDescent="0.4"/>
    <row r="588" ht="13.9" customHeight="1" x14ac:dyDescent="0.4"/>
    <row r="589" ht="13.9" customHeight="1" x14ac:dyDescent="0.4"/>
    <row r="590" ht="13.9" customHeight="1" x14ac:dyDescent="0.4"/>
    <row r="591" ht="13.9" customHeight="1" x14ac:dyDescent="0.4"/>
    <row r="592" ht="13.9" customHeight="1" x14ac:dyDescent="0.4"/>
    <row r="593" ht="13.9" customHeight="1" x14ac:dyDescent="0.4"/>
    <row r="594" ht="13.9" customHeight="1" x14ac:dyDescent="0.4"/>
    <row r="595" ht="13.9" customHeight="1" x14ac:dyDescent="0.4"/>
    <row r="596" ht="13.9" customHeight="1" x14ac:dyDescent="0.4"/>
    <row r="597" ht="13.9" customHeight="1" x14ac:dyDescent="0.4"/>
    <row r="598" ht="13.9" customHeight="1" x14ac:dyDescent="0.4"/>
    <row r="599" ht="13.9" customHeight="1" x14ac:dyDescent="0.4"/>
    <row r="600" ht="13.9" customHeight="1" x14ac:dyDescent="0.4"/>
    <row r="601" ht="13.9" customHeight="1" x14ac:dyDescent="0.4"/>
    <row r="602" ht="13.9" customHeight="1" x14ac:dyDescent="0.4"/>
    <row r="603" ht="13.9" customHeight="1" x14ac:dyDescent="0.4"/>
    <row r="604" ht="13.9" customHeight="1" x14ac:dyDescent="0.4"/>
    <row r="605" ht="13.9" customHeight="1" x14ac:dyDescent="0.4"/>
    <row r="606" ht="13.9" customHeight="1" x14ac:dyDescent="0.4"/>
    <row r="607" ht="13.9" customHeight="1" x14ac:dyDescent="0.4"/>
    <row r="608" ht="13.9" customHeight="1" x14ac:dyDescent="0.4"/>
    <row r="609" ht="13.9" customHeight="1" x14ac:dyDescent="0.4"/>
    <row r="610" ht="13.9" customHeight="1" x14ac:dyDescent="0.4"/>
    <row r="611" ht="13.9" customHeight="1" x14ac:dyDescent="0.4"/>
    <row r="612" ht="13.9" customHeight="1" x14ac:dyDescent="0.4"/>
    <row r="613" ht="13.9" customHeight="1" x14ac:dyDescent="0.4"/>
    <row r="614" ht="13.9" customHeight="1" x14ac:dyDescent="0.4"/>
    <row r="615" ht="13.9" customHeight="1" x14ac:dyDescent="0.4"/>
    <row r="616" ht="13.9" customHeight="1" x14ac:dyDescent="0.4"/>
    <row r="617" ht="13.9" customHeight="1" x14ac:dyDescent="0.4"/>
    <row r="618" ht="13.9" customHeight="1" x14ac:dyDescent="0.4"/>
    <row r="619" ht="13.9" customHeight="1" x14ac:dyDescent="0.4"/>
    <row r="620" ht="13.9" customHeight="1" x14ac:dyDescent="0.4"/>
    <row r="621" ht="13.9" customHeight="1" x14ac:dyDescent="0.4"/>
    <row r="622" ht="13.9" customHeight="1" x14ac:dyDescent="0.4"/>
    <row r="623" ht="13.9" customHeight="1" x14ac:dyDescent="0.4"/>
    <row r="624" ht="13.9" customHeight="1" x14ac:dyDescent="0.4"/>
    <row r="625" ht="13.9" customHeight="1" x14ac:dyDescent="0.4"/>
    <row r="626" ht="13.9" customHeight="1" x14ac:dyDescent="0.4"/>
    <row r="627" ht="13.9" customHeight="1" x14ac:dyDescent="0.4"/>
    <row r="628" ht="13.9" customHeight="1" x14ac:dyDescent="0.4"/>
    <row r="629" ht="13.9" customHeight="1" x14ac:dyDescent="0.4"/>
    <row r="630" ht="13.9" customHeight="1" x14ac:dyDescent="0.4"/>
    <row r="631" ht="13.9" customHeight="1" x14ac:dyDescent="0.4"/>
    <row r="632" ht="13.9" customHeight="1" x14ac:dyDescent="0.4"/>
    <row r="633" ht="13.9" customHeight="1" x14ac:dyDescent="0.4"/>
    <row r="634" ht="13.9" customHeight="1" x14ac:dyDescent="0.4"/>
    <row r="635" ht="13.9" customHeight="1" x14ac:dyDescent="0.4"/>
    <row r="636" ht="13.9" customHeight="1" x14ac:dyDescent="0.4"/>
    <row r="637" ht="13.9" customHeight="1" x14ac:dyDescent="0.4"/>
    <row r="638" ht="13.9" customHeight="1" x14ac:dyDescent="0.4"/>
    <row r="639" ht="13.9" customHeight="1" x14ac:dyDescent="0.4"/>
    <row r="640" ht="13.9" customHeight="1" x14ac:dyDescent="0.4"/>
    <row r="641" ht="13.9" customHeight="1" x14ac:dyDescent="0.4"/>
    <row r="642" ht="13.9" customHeight="1" x14ac:dyDescent="0.4"/>
    <row r="643" ht="13.9" customHeight="1" x14ac:dyDescent="0.4"/>
    <row r="644" ht="13.9" customHeight="1" x14ac:dyDescent="0.4"/>
    <row r="645" ht="13.9" customHeight="1" x14ac:dyDescent="0.4"/>
    <row r="646" ht="13.9" customHeight="1" x14ac:dyDescent="0.4"/>
    <row r="647" ht="13.9" customHeight="1" x14ac:dyDescent="0.4"/>
    <row r="648" ht="13.9" customHeight="1" x14ac:dyDescent="0.4"/>
    <row r="649" ht="13.9" customHeight="1" x14ac:dyDescent="0.4"/>
    <row r="650" ht="13.9" customHeight="1" x14ac:dyDescent="0.4"/>
    <row r="651" ht="13.9" customHeight="1" x14ac:dyDescent="0.4"/>
    <row r="652" ht="13.9" customHeight="1" x14ac:dyDescent="0.4"/>
    <row r="653" ht="13.9" customHeight="1" x14ac:dyDescent="0.4"/>
    <row r="654" ht="13.9" customHeight="1" x14ac:dyDescent="0.4"/>
    <row r="655" ht="13.9" customHeight="1" x14ac:dyDescent="0.4"/>
    <row r="656" ht="13.9" customHeight="1" x14ac:dyDescent="0.4"/>
    <row r="657" ht="13.9" customHeight="1" x14ac:dyDescent="0.4"/>
    <row r="658" ht="13.9" customHeight="1" x14ac:dyDescent="0.4"/>
    <row r="659" ht="13.9" customHeight="1" x14ac:dyDescent="0.4"/>
    <row r="660" ht="13.9" customHeight="1" x14ac:dyDescent="0.4"/>
    <row r="661" ht="13.9" customHeight="1" x14ac:dyDescent="0.4"/>
    <row r="662" ht="13.9" customHeight="1" x14ac:dyDescent="0.4"/>
    <row r="663" ht="13.9" customHeight="1" x14ac:dyDescent="0.4"/>
    <row r="664" ht="13.9" customHeight="1" x14ac:dyDescent="0.4"/>
    <row r="665" ht="13.9" customHeight="1" x14ac:dyDescent="0.4"/>
    <row r="666" ht="13.9" customHeight="1" x14ac:dyDescent="0.4"/>
    <row r="667" ht="13.9" customHeight="1" x14ac:dyDescent="0.4"/>
    <row r="668" ht="13.9" customHeight="1" x14ac:dyDescent="0.4"/>
    <row r="669" ht="13.9" customHeight="1" x14ac:dyDescent="0.4"/>
    <row r="670" ht="13.9" customHeight="1" x14ac:dyDescent="0.4"/>
    <row r="671" ht="13.9" customHeight="1" x14ac:dyDescent="0.4"/>
    <row r="672" ht="13.9" customHeight="1" x14ac:dyDescent="0.4"/>
    <row r="673" ht="13.9" customHeight="1" x14ac:dyDescent="0.4"/>
    <row r="674" ht="13.9" customHeight="1" x14ac:dyDescent="0.4"/>
    <row r="675" ht="13.9" customHeight="1" x14ac:dyDescent="0.4"/>
    <row r="676" ht="13.9" customHeight="1" x14ac:dyDescent="0.4"/>
    <row r="677" ht="13.9" customHeight="1" x14ac:dyDescent="0.4"/>
    <row r="678" ht="13.9" customHeight="1" x14ac:dyDescent="0.4"/>
    <row r="679" ht="13.9" customHeight="1" x14ac:dyDescent="0.4"/>
    <row r="680" ht="13.9" customHeight="1" x14ac:dyDescent="0.4"/>
    <row r="681" ht="13.9" customHeight="1" x14ac:dyDescent="0.4"/>
    <row r="682" ht="13.9" customHeight="1" x14ac:dyDescent="0.4"/>
    <row r="683" ht="13.9" customHeight="1" x14ac:dyDescent="0.4"/>
    <row r="684" ht="13.9" customHeight="1" x14ac:dyDescent="0.4"/>
    <row r="685" ht="13.9" customHeight="1" x14ac:dyDescent="0.4"/>
    <row r="686" ht="13.9" customHeight="1" x14ac:dyDescent="0.4"/>
    <row r="687" ht="13.9" customHeight="1" x14ac:dyDescent="0.4"/>
    <row r="688" ht="13.9" customHeight="1" x14ac:dyDescent="0.4"/>
    <row r="689" ht="13.9" customHeight="1" x14ac:dyDescent="0.4"/>
    <row r="690" ht="13.9" customHeight="1" x14ac:dyDescent="0.4"/>
    <row r="691" ht="13.9" customHeight="1" x14ac:dyDescent="0.4"/>
    <row r="692" ht="13.9" customHeight="1" x14ac:dyDescent="0.4"/>
    <row r="693" ht="13.9" customHeight="1" x14ac:dyDescent="0.4"/>
    <row r="694" ht="13.9" customHeight="1" x14ac:dyDescent="0.4"/>
    <row r="695" ht="13.9" customHeight="1" x14ac:dyDescent="0.4"/>
    <row r="696" ht="13.9" customHeight="1" x14ac:dyDescent="0.4"/>
    <row r="697" ht="13.9" customHeight="1" x14ac:dyDescent="0.4"/>
    <row r="698" ht="13.9" customHeight="1" x14ac:dyDescent="0.4"/>
    <row r="699" ht="13.9" customHeight="1" x14ac:dyDescent="0.4"/>
    <row r="700" ht="13.9" customHeight="1" x14ac:dyDescent="0.4"/>
    <row r="701" ht="13.9" customHeight="1" x14ac:dyDescent="0.4"/>
    <row r="702" ht="13.9" customHeight="1" x14ac:dyDescent="0.4"/>
    <row r="703" ht="13.9" customHeight="1" x14ac:dyDescent="0.4"/>
    <row r="704" ht="13.9" customHeight="1" x14ac:dyDescent="0.4"/>
    <row r="705" ht="13.9" customHeight="1" x14ac:dyDescent="0.4"/>
    <row r="706" ht="13.9" customHeight="1" x14ac:dyDescent="0.4"/>
    <row r="707" ht="13.9" customHeight="1" x14ac:dyDescent="0.4"/>
    <row r="708" ht="13.9" customHeight="1" x14ac:dyDescent="0.4"/>
    <row r="709" ht="13.9" customHeight="1" x14ac:dyDescent="0.4"/>
    <row r="710" ht="13.9" customHeight="1" x14ac:dyDescent="0.4"/>
    <row r="711" ht="13.9" customHeight="1" x14ac:dyDescent="0.4"/>
    <row r="712" ht="13.9" customHeight="1" x14ac:dyDescent="0.4"/>
    <row r="713" ht="13.9" customHeight="1" x14ac:dyDescent="0.4"/>
    <row r="714" ht="13.9" customHeight="1" x14ac:dyDescent="0.4"/>
    <row r="715" ht="13.9" customHeight="1" x14ac:dyDescent="0.4"/>
    <row r="716" ht="13.9" customHeight="1" x14ac:dyDescent="0.4"/>
    <row r="717" ht="13.9" customHeight="1" x14ac:dyDescent="0.4"/>
    <row r="718" ht="13.9" customHeight="1" x14ac:dyDescent="0.4"/>
    <row r="719" ht="13.9" customHeight="1" x14ac:dyDescent="0.4"/>
    <row r="720" ht="13.9" customHeight="1" x14ac:dyDescent="0.4"/>
    <row r="721" ht="13.9" customHeight="1" x14ac:dyDescent="0.4"/>
    <row r="722" ht="13.9" customHeight="1" x14ac:dyDescent="0.4"/>
    <row r="723" ht="13.9" customHeight="1" x14ac:dyDescent="0.4"/>
    <row r="724" ht="13.9" customHeight="1" x14ac:dyDescent="0.4"/>
    <row r="725" ht="13.9" customHeight="1" x14ac:dyDescent="0.4"/>
    <row r="726" ht="13.9" customHeight="1" x14ac:dyDescent="0.4"/>
    <row r="727" ht="13.9" customHeight="1" x14ac:dyDescent="0.4"/>
    <row r="728" ht="13.9" customHeight="1" x14ac:dyDescent="0.4"/>
    <row r="729" ht="13.9" customHeight="1" x14ac:dyDescent="0.4"/>
    <row r="730" ht="13.9" customHeight="1" x14ac:dyDescent="0.4"/>
    <row r="731" ht="13.9" customHeight="1" x14ac:dyDescent="0.4"/>
    <row r="732" ht="13.9" customHeight="1" x14ac:dyDescent="0.4"/>
    <row r="733" ht="13.9" customHeight="1" x14ac:dyDescent="0.4"/>
    <row r="734" ht="13.9" customHeight="1" x14ac:dyDescent="0.4"/>
    <row r="735" ht="13.9" customHeight="1" x14ac:dyDescent="0.4"/>
    <row r="736" ht="13.9" customHeight="1" x14ac:dyDescent="0.4"/>
    <row r="737" ht="13.9" customHeight="1" x14ac:dyDescent="0.4"/>
    <row r="738" ht="13.9" customHeight="1" x14ac:dyDescent="0.4"/>
    <row r="739" ht="13.9" customHeight="1" x14ac:dyDescent="0.4"/>
    <row r="740" ht="13.9" customHeight="1" x14ac:dyDescent="0.4"/>
    <row r="741" ht="13.9" customHeight="1" x14ac:dyDescent="0.4"/>
    <row r="742" ht="13.9" customHeight="1" x14ac:dyDescent="0.4"/>
    <row r="743" ht="13.9" customHeight="1" x14ac:dyDescent="0.4"/>
    <row r="744" ht="13.9" customHeight="1" x14ac:dyDescent="0.4"/>
    <row r="745" ht="13.9" customHeight="1" x14ac:dyDescent="0.4"/>
    <row r="746" ht="13.9" customHeight="1" x14ac:dyDescent="0.4"/>
    <row r="747" ht="13.9" customHeight="1" x14ac:dyDescent="0.4"/>
    <row r="748" ht="13.9" customHeight="1" x14ac:dyDescent="0.4"/>
    <row r="749" ht="13.9" customHeight="1" x14ac:dyDescent="0.4"/>
    <row r="750" ht="13.9" customHeight="1" x14ac:dyDescent="0.4"/>
    <row r="751" ht="13.9" customHeight="1" x14ac:dyDescent="0.4"/>
    <row r="752" ht="13.9" customHeight="1" x14ac:dyDescent="0.4"/>
    <row r="753" ht="13.9" customHeight="1" x14ac:dyDescent="0.4"/>
    <row r="754" ht="13.9" customHeight="1" x14ac:dyDescent="0.4"/>
    <row r="755" ht="13.9" customHeight="1" x14ac:dyDescent="0.4"/>
    <row r="756" ht="13.9" customHeight="1" x14ac:dyDescent="0.4"/>
    <row r="757" ht="13.9" customHeight="1" x14ac:dyDescent="0.4"/>
    <row r="758" ht="13.9" customHeight="1" x14ac:dyDescent="0.4"/>
    <row r="759" ht="13.9" customHeight="1" x14ac:dyDescent="0.4"/>
    <row r="760" ht="13.9" customHeight="1" x14ac:dyDescent="0.4"/>
    <row r="761" ht="13.9" customHeight="1" x14ac:dyDescent="0.4"/>
    <row r="762" ht="13.9" customHeight="1" x14ac:dyDescent="0.4"/>
    <row r="763" ht="13.9" customHeight="1" x14ac:dyDescent="0.4"/>
    <row r="764" ht="13.9" customHeight="1" x14ac:dyDescent="0.4"/>
    <row r="765" ht="13.9" customHeight="1" x14ac:dyDescent="0.4"/>
    <row r="766" ht="13.9" customHeight="1" x14ac:dyDescent="0.4"/>
    <row r="767" ht="13.9" customHeight="1" x14ac:dyDescent="0.4"/>
    <row r="768" ht="13.9" customHeight="1" x14ac:dyDescent="0.4"/>
    <row r="769" ht="13.9" customHeight="1" x14ac:dyDescent="0.4"/>
    <row r="770" ht="13.9" customHeight="1" x14ac:dyDescent="0.4"/>
    <row r="771" ht="13.9" customHeight="1" x14ac:dyDescent="0.4"/>
    <row r="772" ht="13.9" customHeight="1" x14ac:dyDescent="0.4"/>
    <row r="773" ht="13.9" customHeight="1" x14ac:dyDescent="0.4"/>
    <row r="774" ht="13.9" customHeight="1" x14ac:dyDescent="0.4"/>
    <row r="775" ht="13.9" customHeight="1" x14ac:dyDescent="0.4"/>
    <row r="776" ht="13.9" customHeight="1" x14ac:dyDescent="0.4"/>
    <row r="777" ht="13.9" customHeight="1" x14ac:dyDescent="0.4"/>
    <row r="778" ht="13.9" customHeight="1" x14ac:dyDescent="0.4"/>
    <row r="779" ht="13.9" customHeight="1" x14ac:dyDescent="0.4"/>
    <row r="780" ht="13.9" customHeight="1" x14ac:dyDescent="0.4"/>
    <row r="781" ht="13.9" customHeight="1" x14ac:dyDescent="0.4"/>
    <row r="782" ht="13.9" customHeight="1" x14ac:dyDescent="0.4"/>
    <row r="783" ht="13.9" customHeight="1" x14ac:dyDescent="0.4"/>
    <row r="784" ht="13.9" customHeight="1" x14ac:dyDescent="0.4"/>
    <row r="785" ht="13.9" customHeight="1" x14ac:dyDescent="0.4"/>
    <row r="786" ht="13.9" customHeight="1" x14ac:dyDescent="0.4"/>
    <row r="787" ht="13.9" customHeight="1" x14ac:dyDescent="0.4"/>
    <row r="788" ht="13.9" customHeight="1" x14ac:dyDescent="0.4"/>
    <row r="789" ht="13.9" customHeight="1" x14ac:dyDescent="0.4"/>
    <row r="790" ht="13.9" customHeight="1" x14ac:dyDescent="0.4"/>
    <row r="791" ht="13.9" customHeight="1" x14ac:dyDescent="0.4"/>
    <row r="792" ht="13.9" customHeight="1" x14ac:dyDescent="0.4"/>
    <row r="793" ht="13.9" customHeight="1" x14ac:dyDescent="0.4"/>
    <row r="794" ht="13.9" customHeight="1" x14ac:dyDescent="0.4"/>
    <row r="795" ht="13.9" customHeight="1" x14ac:dyDescent="0.4"/>
    <row r="796" ht="13.9" customHeight="1" x14ac:dyDescent="0.4"/>
    <row r="797" ht="13.9" customHeight="1" x14ac:dyDescent="0.4"/>
    <row r="798" ht="13.9" customHeight="1" x14ac:dyDescent="0.4"/>
    <row r="799" ht="13.9" customHeight="1" x14ac:dyDescent="0.4"/>
    <row r="800" ht="13.9" customHeight="1" x14ac:dyDescent="0.4"/>
    <row r="801" ht="13.9" customHeight="1" x14ac:dyDescent="0.4"/>
    <row r="802" ht="13.9" customHeight="1" x14ac:dyDescent="0.4"/>
    <row r="803" ht="13.9" customHeight="1" x14ac:dyDescent="0.4"/>
    <row r="804" ht="13.9" customHeight="1" x14ac:dyDescent="0.4"/>
    <row r="805" ht="13.9" customHeight="1" x14ac:dyDescent="0.4"/>
    <row r="806" ht="13.9" customHeight="1" x14ac:dyDescent="0.4"/>
    <row r="807" ht="13.9" customHeight="1" x14ac:dyDescent="0.4"/>
    <row r="808" ht="13.9" customHeight="1" x14ac:dyDescent="0.4"/>
    <row r="809" ht="13.9" customHeight="1" x14ac:dyDescent="0.4"/>
    <row r="810" ht="13.9" customHeight="1" x14ac:dyDescent="0.4"/>
    <row r="811" ht="13.9" customHeight="1" x14ac:dyDescent="0.4"/>
    <row r="812" ht="13.9" customHeight="1" x14ac:dyDescent="0.4"/>
    <row r="813" ht="13.9" customHeight="1" x14ac:dyDescent="0.4"/>
    <row r="814" ht="13.9" customHeight="1" x14ac:dyDescent="0.4"/>
    <row r="815" ht="13.9" customHeight="1" x14ac:dyDescent="0.4"/>
    <row r="816" ht="13.9" customHeight="1" x14ac:dyDescent="0.4"/>
    <row r="817" ht="13.9" customHeight="1" x14ac:dyDescent="0.4"/>
    <row r="818" ht="13.9" customHeight="1" x14ac:dyDescent="0.4"/>
    <row r="819" ht="13.9" customHeight="1" x14ac:dyDescent="0.4"/>
    <row r="820" ht="13.9" customHeight="1" x14ac:dyDescent="0.4"/>
    <row r="821" ht="13.9" customHeight="1" x14ac:dyDescent="0.4"/>
    <row r="822" ht="13.9" customHeight="1" x14ac:dyDescent="0.4"/>
    <row r="823" ht="13.9" customHeight="1" x14ac:dyDescent="0.4"/>
    <row r="824" ht="13.9" customHeight="1" x14ac:dyDescent="0.4"/>
    <row r="825" ht="13.9" customHeight="1" x14ac:dyDescent="0.4"/>
    <row r="826" ht="13.9" customHeight="1" x14ac:dyDescent="0.4"/>
    <row r="827" ht="13.9" customHeight="1" x14ac:dyDescent="0.4"/>
    <row r="828" ht="13.9" customHeight="1" x14ac:dyDescent="0.4"/>
    <row r="829" ht="13.9" customHeight="1" x14ac:dyDescent="0.4"/>
    <row r="830" ht="13.9" customHeight="1" x14ac:dyDescent="0.4"/>
    <row r="831" ht="13.9" customHeight="1" x14ac:dyDescent="0.4"/>
    <row r="832" ht="13.9" customHeight="1" x14ac:dyDescent="0.4"/>
    <row r="833" ht="13.9" customHeight="1" x14ac:dyDescent="0.4"/>
    <row r="834" ht="13.9" customHeight="1" x14ac:dyDescent="0.4"/>
    <row r="835" ht="13.9" customHeight="1" x14ac:dyDescent="0.4"/>
    <row r="836" ht="13.9" customHeight="1" x14ac:dyDescent="0.4"/>
    <row r="837" ht="13.9" customHeight="1" x14ac:dyDescent="0.4"/>
    <row r="838" ht="13.9" customHeight="1" x14ac:dyDescent="0.4"/>
    <row r="839" ht="13.9" customHeight="1" x14ac:dyDescent="0.4"/>
    <row r="840" ht="13.9" customHeight="1" x14ac:dyDescent="0.4"/>
    <row r="841" ht="13.9" customHeight="1" x14ac:dyDescent="0.4"/>
    <row r="842" ht="13.9" customHeight="1" x14ac:dyDescent="0.4"/>
    <row r="843" ht="13.9" customHeight="1" x14ac:dyDescent="0.4"/>
    <row r="844" ht="13.9" customHeight="1" x14ac:dyDescent="0.4"/>
    <row r="845" ht="13.9" customHeight="1" x14ac:dyDescent="0.4"/>
    <row r="846" ht="13.9" customHeight="1" x14ac:dyDescent="0.4"/>
    <row r="847" ht="13.9" customHeight="1" x14ac:dyDescent="0.4"/>
    <row r="848" ht="13.9" customHeight="1" x14ac:dyDescent="0.4"/>
    <row r="849" ht="13.9" customHeight="1" x14ac:dyDescent="0.4"/>
    <row r="850" ht="13.9" customHeight="1" x14ac:dyDescent="0.4"/>
    <row r="851" ht="13.9" customHeight="1" x14ac:dyDescent="0.4"/>
    <row r="852" ht="13.9" customHeight="1" x14ac:dyDescent="0.4"/>
    <row r="853" ht="13.9" customHeight="1" x14ac:dyDescent="0.4"/>
    <row r="854" ht="13.9" customHeight="1" x14ac:dyDescent="0.4"/>
    <row r="855" ht="13.9" customHeight="1" x14ac:dyDescent="0.4"/>
    <row r="856" ht="13.9" customHeight="1" x14ac:dyDescent="0.4"/>
    <row r="857" ht="13.9" customHeight="1" x14ac:dyDescent="0.4"/>
    <row r="858" ht="13.9" customHeight="1" x14ac:dyDescent="0.4"/>
    <row r="859" ht="13.9" customHeight="1" x14ac:dyDescent="0.4"/>
    <row r="860" ht="13.9" customHeight="1" x14ac:dyDescent="0.4"/>
    <row r="861" ht="13.9" customHeight="1" x14ac:dyDescent="0.4"/>
    <row r="862" ht="13.9" customHeight="1" x14ac:dyDescent="0.4"/>
    <row r="863" ht="13.9" customHeight="1" x14ac:dyDescent="0.4"/>
    <row r="864" ht="13.9" customHeight="1" x14ac:dyDescent="0.4"/>
    <row r="865" ht="13.9" customHeight="1" x14ac:dyDescent="0.4"/>
    <row r="866" ht="13.9" customHeight="1" x14ac:dyDescent="0.4"/>
    <row r="867" ht="13.9" customHeight="1" x14ac:dyDescent="0.4"/>
    <row r="868" ht="13.9" customHeight="1" x14ac:dyDescent="0.4"/>
    <row r="869" ht="13.9" customHeight="1" x14ac:dyDescent="0.4"/>
    <row r="870" ht="13.9" customHeight="1" x14ac:dyDescent="0.4"/>
    <row r="871" ht="13.9" customHeight="1" x14ac:dyDescent="0.4"/>
    <row r="872" ht="13.9" customHeight="1" x14ac:dyDescent="0.4"/>
    <row r="873" ht="13.9" customHeight="1" x14ac:dyDescent="0.4"/>
    <row r="874" ht="13.9" customHeight="1" x14ac:dyDescent="0.4"/>
    <row r="875" ht="13.9" customHeight="1" x14ac:dyDescent="0.4"/>
    <row r="876" ht="13.9" customHeight="1" x14ac:dyDescent="0.4"/>
    <row r="877" ht="13.9" customHeight="1" x14ac:dyDescent="0.4"/>
    <row r="878" ht="13.9" customHeight="1" x14ac:dyDescent="0.4"/>
    <row r="879" ht="13.9" customHeight="1" x14ac:dyDescent="0.4"/>
    <row r="880" ht="13.9" customHeight="1" x14ac:dyDescent="0.4"/>
    <row r="881" ht="13.9" customHeight="1" x14ac:dyDescent="0.4"/>
    <row r="882" ht="13.9" customHeight="1" x14ac:dyDescent="0.4"/>
    <row r="883" ht="13.9" customHeight="1" x14ac:dyDescent="0.4"/>
    <row r="884" ht="13.9" customHeight="1" x14ac:dyDescent="0.4"/>
    <row r="885" ht="13.9" customHeight="1" x14ac:dyDescent="0.4"/>
    <row r="886" ht="13.9" customHeight="1" x14ac:dyDescent="0.4"/>
    <row r="887" ht="13.9" customHeight="1" x14ac:dyDescent="0.4"/>
    <row r="888" ht="13.9" customHeight="1" x14ac:dyDescent="0.4"/>
    <row r="889" ht="13.9" customHeight="1" x14ac:dyDescent="0.4"/>
    <row r="890" ht="13.9" customHeight="1" x14ac:dyDescent="0.4"/>
    <row r="891" ht="13.9" customHeight="1" x14ac:dyDescent="0.4"/>
    <row r="892" ht="13.9" customHeight="1" x14ac:dyDescent="0.4"/>
    <row r="893" ht="13.9" customHeight="1" x14ac:dyDescent="0.4"/>
    <row r="894" ht="13.9" customHeight="1" x14ac:dyDescent="0.4"/>
    <row r="895" ht="13.9" customHeight="1" x14ac:dyDescent="0.4"/>
    <row r="896" ht="13.9" customHeight="1" x14ac:dyDescent="0.4"/>
    <row r="897" ht="13.9" customHeight="1" x14ac:dyDescent="0.4"/>
    <row r="898" ht="13.9" customHeight="1" x14ac:dyDescent="0.4"/>
    <row r="899" ht="13.9" customHeight="1" x14ac:dyDescent="0.4"/>
    <row r="900" ht="13.9" customHeight="1" x14ac:dyDescent="0.4"/>
    <row r="901" ht="13.9" customHeight="1" x14ac:dyDescent="0.4"/>
    <row r="902" ht="13.9" customHeight="1" x14ac:dyDescent="0.4"/>
    <row r="903" ht="13.9" customHeight="1" x14ac:dyDescent="0.4"/>
    <row r="904" ht="13.9" customHeight="1" x14ac:dyDescent="0.4"/>
    <row r="905" ht="13.9" customHeight="1" x14ac:dyDescent="0.4"/>
    <row r="906" ht="13.9" customHeight="1" x14ac:dyDescent="0.4"/>
    <row r="907" ht="13.9" customHeight="1" x14ac:dyDescent="0.4"/>
    <row r="908" ht="13.9" customHeight="1" x14ac:dyDescent="0.4"/>
    <row r="909" ht="13.9" customHeight="1" x14ac:dyDescent="0.4"/>
    <row r="910" ht="13.9" customHeight="1" x14ac:dyDescent="0.4"/>
    <row r="911" ht="13.9" customHeight="1" x14ac:dyDescent="0.4"/>
    <row r="912" ht="13.9" customHeight="1" x14ac:dyDescent="0.4"/>
    <row r="913" ht="13.9" customHeight="1" x14ac:dyDescent="0.4"/>
    <row r="914" ht="13.9" customHeight="1" x14ac:dyDescent="0.4"/>
    <row r="915" ht="13.9" customHeight="1" x14ac:dyDescent="0.4"/>
    <row r="916" ht="13.9" customHeight="1" x14ac:dyDescent="0.4"/>
    <row r="917" ht="13.9" customHeight="1" x14ac:dyDescent="0.4"/>
    <row r="918" ht="13.9" customHeight="1" x14ac:dyDescent="0.4"/>
    <row r="919" ht="13.9" customHeight="1" x14ac:dyDescent="0.4"/>
    <row r="920" ht="13.9" customHeight="1" x14ac:dyDescent="0.4"/>
    <row r="921" ht="13.9" customHeight="1" x14ac:dyDescent="0.4"/>
    <row r="922" ht="13.9" customHeight="1" x14ac:dyDescent="0.4"/>
    <row r="923" ht="13.9" customHeight="1" x14ac:dyDescent="0.4"/>
    <row r="924" ht="13.9" customHeight="1" x14ac:dyDescent="0.4"/>
    <row r="925" ht="13.9" customHeight="1" x14ac:dyDescent="0.4"/>
    <row r="926" ht="13.9" customHeight="1" x14ac:dyDescent="0.4"/>
    <row r="927" ht="13.9" customHeight="1" x14ac:dyDescent="0.4"/>
    <row r="928" ht="13.9" customHeight="1" x14ac:dyDescent="0.4"/>
    <row r="929" ht="13.9" customHeight="1" x14ac:dyDescent="0.4"/>
    <row r="930" ht="13.9" customHeight="1" x14ac:dyDescent="0.4"/>
    <row r="931" ht="13.9" customHeight="1" x14ac:dyDescent="0.4"/>
    <row r="932" ht="13.9" customHeight="1" x14ac:dyDescent="0.4"/>
    <row r="933" ht="13.9" customHeight="1" x14ac:dyDescent="0.4"/>
    <row r="934" ht="13.9" customHeight="1" x14ac:dyDescent="0.4"/>
    <row r="935" ht="13.9" customHeight="1" x14ac:dyDescent="0.4"/>
    <row r="936" ht="13.9" customHeight="1" x14ac:dyDescent="0.4"/>
    <row r="937" ht="13.9" customHeight="1" x14ac:dyDescent="0.4"/>
    <row r="938" ht="13.9" customHeight="1" x14ac:dyDescent="0.4"/>
    <row r="939" ht="13.9" customHeight="1" x14ac:dyDescent="0.4"/>
    <row r="940" ht="13.9" customHeight="1" x14ac:dyDescent="0.4"/>
    <row r="941" ht="13.9" customHeight="1" x14ac:dyDescent="0.4"/>
    <row r="942" ht="13.9" customHeight="1" x14ac:dyDescent="0.4"/>
    <row r="943" ht="13.9" customHeight="1" x14ac:dyDescent="0.4"/>
    <row r="944" ht="13.9" customHeight="1" x14ac:dyDescent="0.4"/>
    <row r="945" ht="13.9" customHeight="1" x14ac:dyDescent="0.4"/>
    <row r="946" ht="13.9" customHeight="1" x14ac:dyDescent="0.4"/>
    <row r="947" ht="13.9" customHeight="1" x14ac:dyDescent="0.4"/>
    <row r="948" ht="13.9" customHeight="1" x14ac:dyDescent="0.4"/>
    <row r="949" ht="13.9" customHeight="1" x14ac:dyDescent="0.4"/>
    <row r="950" ht="13.9" customHeight="1" x14ac:dyDescent="0.4"/>
    <row r="951" ht="13.9" customHeight="1" x14ac:dyDescent="0.4"/>
    <row r="952" ht="13.9" customHeight="1" x14ac:dyDescent="0.4"/>
    <row r="953" ht="13.9" customHeight="1" x14ac:dyDescent="0.4"/>
    <row r="954" ht="13.9" customHeight="1" x14ac:dyDescent="0.4"/>
    <row r="955" ht="13.9" customHeight="1" x14ac:dyDescent="0.4"/>
    <row r="956" ht="13.9" customHeight="1" x14ac:dyDescent="0.4"/>
    <row r="957" ht="13.9" customHeight="1" x14ac:dyDescent="0.4"/>
    <row r="958" ht="13.9" customHeight="1" x14ac:dyDescent="0.4"/>
    <row r="959" ht="13.9" customHeight="1" x14ac:dyDescent="0.4"/>
    <row r="960" ht="13.9" customHeight="1" x14ac:dyDescent="0.4"/>
    <row r="961" ht="13.9" customHeight="1" x14ac:dyDescent="0.4"/>
    <row r="962" ht="13.9" customHeight="1" x14ac:dyDescent="0.4"/>
    <row r="963" ht="13.9" customHeight="1" x14ac:dyDescent="0.4"/>
    <row r="964" ht="13.9" customHeight="1" x14ac:dyDescent="0.4"/>
    <row r="965" ht="13.9" customHeight="1" x14ac:dyDescent="0.4"/>
    <row r="966" ht="13.9" customHeight="1" x14ac:dyDescent="0.4"/>
    <row r="967" ht="13.9" customHeight="1" x14ac:dyDescent="0.4"/>
    <row r="968" ht="13.9" customHeight="1" x14ac:dyDescent="0.4"/>
    <row r="969" ht="13.9" customHeight="1" x14ac:dyDescent="0.4"/>
    <row r="970" ht="13.9" customHeight="1" x14ac:dyDescent="0.4"/>
    <row r="971" ht="13.9" customHeight="1" x14ac:dyDescent="0.4"/>
    <row r="972" ht="13.9" customHeight="1" x14ac:dyDescent="0.4"/>
    <row r="973" ht="13.9" customHeight="1" x14ac:dyDescent="0.4"/>
    <row r="974" ht="13.9" customHeight="1" x14ac:dyDescent="0.4"/>
    <row r="975" ht="13.9" customHeight="1" x14ac:dyDescent="0.4"/>
    <row r="976" ht="13.9" customHeight="1" x14ac:dyDescent="0.4"/>
    <row r="977" ht="13.9" customHeight="1" x14ac:dyDescent="0.4"/>
    <row r="978" ht="13.9" customHeight="1" x14ac:dyDescent="0.4"/>
    <row r="979" ht="13.9" customHeight="1" x14ac:dyDescent="0.4"/>
    <row r="980" ht="13.9" customHeight="1" x14ac:dyDescent="0.4"/>
    <row r="981" ht="13.9" customHeight="1" x14ac:dyDescent="0.4"/>
    <row r="982" ht="13.9" customHeight="1" x14ac:dyDescent="0.4"/>
    <row r="983" ht="13.9" customHeight="1" x14ac:dyDescent="0.4"/>
    <row r="984" ht="13.9" customHeight="1" x14ac:dyDescent="0.4"/>
    <row r="985" ht="13.9" customHeight="1" x14ac:dyDescent="0.4"/>
    <row r="986" ht="13.9" customHeight="1" x14ac:dyDescent="0.4"/>
    <row r="987" ht="13.9" customHeight="1" x14ac:dyDescent="0.4"/>
    <row r="988" ht="13.9" customHeight="1" x14ac:dyDescent="0.4"/>
    <row r="989" ht="13.9" customHeight="1" x14ac:dyDescent="0.4"/>
    <row r="990" ht="13.9" customHeight="1" x14ac:dyDescent="0.4"/>
    <row r="991" ht="13.9" customHeight="1" x14ac:dyDescent="0.4"/>
    <row r="992" ht="13.9" customHeight="1" x14ac:dyDescent="0.4"/>
    <row r="993" ht="13.9" customHeight="1" x14ac:dyDescent="0.4"/>
    <row r="994" ht="13.9" customHeight="1" x14ac:dyDescent="0.4"/>
    <row r="995" ht="13.9" customHeight="1" x14ac:dyDescent="0.4"/>
    <row r="996" ht="13.9" customHeight="1" x14ac:dyDescent="0.4"/>
    <row r="997" ht="13.9" customHeight="1" x14ac:dyDescent="0.4"/>
    <row r="998" ht="13.9" customHeight="1" x14ac:dyDescent="0.4"/>
    <row r="999" ht="13.9" customHeight="1" x14ac:dyDescent="0.4"/>
    <row r="1000" ht="13.9" customHeight="1" x14ac:dyDescent="0.4"/>
    <row r="1001" ht="13.9" customHeight="1" x14ac:dyDescent="0.4"/>
    <row r="1002" ht="13.9" customHeight="1" x14ac:dyDescent="0.4"/>
    <row r="1003" ht="13.9" customHeight="1" x14ac:dyDescent="0.4"/>
    <row r="1004" ht="13.9" customHeight="1" x14ac:dyDescent="0.4"/>
    <row r="1005" ht="13.9" customHeight="1" x14ac:dyDescent="0.4"/>
    <row r="1006" ht="13.9" customHeight="1" x14ac:dyDescent="0.4"/>
    <row r="1007" ht="13.9" customHeight="1" x14ac:dyDescent="0.4"/>
    <row r="1008" ht="13.9" customHeight="1" x14ac:dyDescent="0.4"/>
    <row r="1009" ht="13.9" customHeight="1" x14ac:dyDescent="0.4"/>
    <row r="1010" ht="13.9" customHeight="1" x14ac:dyDescent="0.4"/>
    <row r="1011" ht="13.9" customHeight="1" x14ac:dyDescent="0.4"/>
    <row r="1012" ht="13.9" customHeight="1" x14ac:dyDescent="0.4"/>
    <row r="1013" ht="13.9" customHeight="1" x14ac:dyDescent="0.4"/>
    <row r="1014" ht="13.9" customHeight="1" x14ac:dyDescent="0.4"/>
    <row r="1015" ht="13.9" customHeight="1" x14ac:dyDescent="0.4"/>
    <row r="1016" ht="13.9" customHeight="1" x14ac:dyDescent="0.4"/>
    <row r="1017" ht="13.9" customHeight="1" x14ac:dyDescent="0.4"/>
    <row r="1018" ht="13.9" customHeight="1" x14ac:dyDescent="0.4"/>
    <row r="1019" ht="13.9" customHeight="1" x14ac:dyDescent="0.4"/>
    <row r="1020" ht="13.9" customHeight="1" x14ac:dyDescent="0.4"/>
    <row r="1021" ht="13.9" customHeight="1" x14ac:dyDescent="0.4"/>
    <row r="1022" ht="13.9" customHeight="1" x14ac:dyDescent="0.4"/>
    <row r="1023" ht="13.9" customHeight="1" x14ac:dyDescent="0.4"/>
    <row r="1024" ht="13.9" customHeight="1" x14ac:dyDescent="0.4"/>
    <row r="1025" ht="13.9" customHeight="1" x14ac:dyDescent="0.4"/>
    <row r="1026" ht="13.9" customHeight="1" x14ac:dyDescent="0.4"/>
    <row r="1027" ht="13.9" customHeight="1" x14ac:dyDescent="0.4"/>
    <row r="1028" ht="13.9" customHeight="1" x14ac:dyDescent="0.4"/>
    <row r="1029" ht="13.9" customHeight="1" x14ac:dyDescent="0.4"/>
    <row r="1030" ht="13.9" customHeight="1" x14ac:dyDescent="0.4"/>
    <row r="1031" ht="13.9" customHeight="1" x14ac:dyDescent="0.4"/>
    <row r="1032" ht="13.9" customHeight="1" x14ac:dyDescent="0.4"/>
    <row r="1033" ht="13.9" customHeight="1" x14ac:dyDescent="0.4"/>
    <row r="1034" ht="13.9" customHeight="1" x14ac:dyDescent="0.4"/>
    <row r="1035" ht="13.9" customHeight="1" x14ac:dyDescent="0.4"/>
    <row r="1036" ht="13.9" customHeight="1" x14ac:dyDescent="0.4"/>
    <row r="1037" ht="13.9" customHeight="1" x14ac:dyDescent="0.4"/>
    <row r="1038" ht="13.9" customHeight="1" x14ac:dyDescent="0.4"/>
    <row r="1039" ht="13.9" customHeight="1" x14ac:dyDescent="0.4"/>
    <row r="1040" ht="13.9" customHeight="1" x14ac:dyDescent="0.4"/>
    <row r="1041" ht="13.9" customHeight="1" x14ac:dyDescent="0.4"/>
    <row r="1042" ht="13.9" customHeight="1" x14ac:dyDescent="0.4"/>
    <row r="1043" ht="13.9" customHeight="1" x14ac:dyDescent="0.4"/>
    <row r="1044" ht="13.9" customHeight="1" x14ac:dyDescent="0.4"/>
    <row r="1045" ht="13.9" customHeight="1" x14ac:dyDescent="0.4"/>
    <row r="1046" ht="13.9" customHeight="1" x14ac:dyDescent="0.4"/>
    <row r="1047" ht="13.9" customHeight="1" x14ac:dyDescent="0.4"/>
    <row r="1048" ht="13.9" customHeight="1" x14ac:dyDescent="0.4"/>
    <row r="1049" ht="13.9" customHeight="1" x14ac:dyDescent="0.4"/>
    <row r="1050" ht="13.9" customHeight="1" x14ac:dyDescent="0.4"/>
    <row r="1051" ht="13.9" customHeight="1" x14ac:dyDescent="0.4"/>
    <row r="1052" ht="13.9" customHeight="1" x14ac:dyDescent="0.4"/>
    <row r="1053" ht="13.9" customHeight="1" x14ac:dyDescent="0.4"/>
    <row r="1054" ht="13.9" customHeight="1" x14ac:dyDescent="0.4"/>
    <row r="1055" ht="13.9" customHeight="1" x14ac:dyDescent="0.4"/>
    <row r="1056" ht="13.9" customHeight="1" x14ac:dyDescent="0.4"/>
    <row r="1057" ht="13.9" customHeight="1" x14ac:dyDescent="0.4"/>
    <row r="1058" ht="13.9" customHeight="1" x14ac:dyDescent="0.4"/>
    <row r="1059" ht="13.9" customHeight="1" x14ac:dyDescent="0.4"/>
    <row r="1060" ht="13.9" customHeight="1" x14ac:dyDescent="0.4"/>
    <row r="1061" ht="13.9" customHeight="1" x14ac:dyDescent="0.4"/>
    <row r="1062" ht="13.9" customHeight="1" x14ac:dyDescent="0.4"/>
    <row r="1063" ht="13.9" customHeight="1" x14ac:dyDescent="0.4"/>
    <row r="1064" ht="13.9" customHeight="1" x14ac:dyDescent="0.4"/>
    <row r="1065" ht="13.9" customHeight="1" x14ac:dyDescent="0.4"/>
    <row r="1066" ht="13.9" customHeight="1" x14ac:dyDescent="0.4"/>
    <row r="1067" ht="13.9" customHeight="1" x14ac:dyDescent="0.4"/>
    <row r="1068" ht="13.9" customHeight="1" x14ac:dyDescent="0.4"/>
    <row r="1069" ht="13.9" customHeight="1" x14ac:dyDescent="0.4"/>
    <row r="1070" ht="13.9" customHeight="1" x14ac:dyDescent="0.4"/>
    <row r="1071" ht="13.9" customHeight="1" x14ac:dyDescent="0.4"/>
    <row r="1072" ht="13.9" customHeight="1" x14ac:dyDescent="0.4"/>
    <row r="1073" ht="13.9" customHeight="1" x14ac:dyDescent="0.4"/>
    <row r="1074" ht="13.9" customHeight="1" x14ac:dyDescent="0.4"/>
    <row r="1075" ht="13.9" customHeight="1" x14ac:dyDescent="0.4"/>
    <row r="1076" ht="13.9" customHeight="1" x14ac:dyDescent="0.4"/>
    <row r="1077" ht="13.9" customHeight="1" x14ac:dyDescent="0.4"/>
    <row r="1078" ht="13.9" customHeight="1" x14ac:dyDescent="0.4"/>
    <row r="1079" ht="13.9" customHeight="1" x14ac:dyDescent="0.4"/>
    <row r="1080" ht="13.9" customHeight="1" x14ac:dyDescent="0.4"/>
    <row r="1081" ht="13.9" customHeight="1" x14ac:dyDescent="0.4"/>
    <row r="1082" ht="13.9" customHeight="1" x14ac:dyDescent="0.4"/>
    <row r="1083" ht="13.9" customHeight="1" x14ac:dyDescent="0.4"/>
    <row r="1084" ht="13.9" customHeight="1" x14ac:dyDescent="0.4"/>
    <row r="1085" ht="13.9" customHeight="1" x14ac:dyDescent="0.4"/>
    <row r="1086" ht="13.9" customHeight="1" x14ac:dyDescent="0.4"/>
    <row r="1087" ht="13.9" customHeight="1" x14ac:dyDescent="0.4"/>
    <row r="1088" ht="13.9" customHeight="1" x14ac:dyDescent="0.4"/>
    <row r="1089" ht="13.9" customHeight="1" x14ac:dyDescent="0.4"/>
    <row r="1090" ht="13.9" customHeight="1" x14ac:dyDescent="0.4"/>
    <row r="1091" ht="13.9" customHeight="1" x14ac:dyDescent="0.4"/>
    <row r="1092" ht="13.9" customHeight="1" x14ac:dyDescent="0.4"/>
    <row r="1093" ht="13.9" customHeight="1" x14ac:dyDescent="0.4"/>
    <row r="1094" ht="13.9" customHeight="1" x14ac:dyDescent="0.4"/>
    <row r="1095" ht="13.9" customHeight="1" x14ac:dyDescent="0.4"/>
    <row r="1096" ht="13.9" customHeight="1" x14ac:dyDescent="0.4"/>
    <row r="1097" ht="13.9" customHeight="1" x14ac:dyDescent="0.4"/>
    <row r="1098" ht="13.9" customHeight="1" x14ac:dyDescent="0.4"/>
    <row r="1099" ht="13.9" customHeight="1" x14ac:dyDescent="0.4"/>
    <row r="1100" ht="13.9" customHeight="1" x14ac:dyDescent="0.4"/>
    <row r="1101" ht="13.9" customHeight="1" x14ac:dyDescent="0.4"/>
    <row r="1102" ht="13.9" customHeight="1" x14ac:dyDescent="0.4"/>
    <row r="1103" ht="13.9" customHeight="1" x14ac:dyDescent="0.4"/>
    <row r="1104" ht="13.9" customHeight="1" x14ac:dyDescent="0.4"/>
    <row r="1105" ht="13.9" customHeight="1" x14ac:dyDescent="0.4"/>
    <row r="1106" ht="13.9" customHeight="1" x14ac:dyDescent="0.4"/>
    <row r="1107" ht="13.9" customHeight="1" x14ac:dyDescent="0.4"/>
    <row r="1108" ht="13.9" customHeight="1" x14ac:dyDescent="0.4"/>
    <row r="1109" ht="13.9" customHeight="1" x14ac:dyDescent="0.4"/>
    <row r="1110" ht="13.9" customHeight="1" x14ac:dyDescent="0.4"/>
    <row r="1111" ht="13.9" customHeight="1" x14ac:dyDescent="0.4"/>
    <row r="1112" ht="13.9" customHeight="1" x14ac:dyDescent="0.4"/>
    <row r="1113" ht="13.9" customHeight="1" x14ac:dyDescent="0.4"/>
    <row r="1114" ht="13.9" customHeight="1" x14ac:dyDescent="0.4"/>
    <row r="1115" ht="13.9" customHeight="1" x14ac:dyDescent="0.4"/>
    <row r="1116" ht="13.9" customHeight="1" x14ac:dyDescent="0.4"/>
    <row r="1117" ht="13.9" customHeight="1" x14ac:dyDescent="0.4"/>
    <row r="1118" ht="13.9" customHeight="1" x14ac:dyDescent="0.4"/>
    <row r="1119" ht="13.9" customHeight="1" x14ac:dyDescent="0.4"/>
    <row r="1120" ht="13.9" customHeight="1" x14ac:dyDescent="0.4"/>
    <row r="1121" ht="13.9" customHeight="1" x14ac:dyDescent="0.4"/>
    <row r="1122" ht="13.9" customHeight="1" x14ac:dyDescent="0.4"/>
    <row r="1123" ht="13.9" customHeight="1" x14ac:dyDescent="0.4"/>
    <row r="1124" ht="13.9" customHeight="1" x14ac:dyDescent="0.4"/>
    <row r="1125" ht="13.9" customHeight="1" x14ac:dyDescent="0.4"/>
    <row r="1126" ht="13.9" customHeight="1" x14ac:dyDescent="0.4"/>
    <row r="1127" ht="13.9" customHeight="1" x14ac:dyDescent="0.4"/>
    <row r="1128" ht="13.9" customHeight="1" x14ac:dyDescent="0.4"/>
    <row r="1129" ht="13.9" customHeight="1" x14ac:dyDescent="0.4"/>
    <row r="1130" ht="13.9" customHeight="1" x14ac:dyDescent="0.4"/>
    <row r="1131" ht="13.9" customHeight="1" x14ac:dyDescent="0.4"/>
    <row r="1132" ht="13.9" customHeight="1" x14ac:dyDescent="0.4"/>
    <row r="1133" ht="13.9" customHeight="1" x14ac:dyDescent="0.4"/>
    <row r="1134" ht="13.9" customHeight="1" x14ac:dyDescent="0.4"/>
    <row r="1135" ht="13.9" customHeight="1" x14ac:dyDescent="0.4"/>
    <row r="1136" ht="13.9" customHeight="1" x14ac:dyDescent="0.4"/>
    <row r="1137" ht="13.9" customHeight="1" x14ac:dyDescent="0.4"/>
    <row r="1138" ht="13.9" customHeight="1" x14ac:dyDescent="0.4"/>
    <row r="1139" ht="13.9" customHeight="1" x14ac:dyDescent="0.4"/>
    <row r="1140" ht="13.9" customHeight="1" x14ac:dyDescent="0.4"/>
    <row r="1141" ht="13.9" customHeight="1" x14ac:dyDescent="0.4"/>
    <row r="1142" ht="13.9" customHeight="1" x14ac:dyDescent="0.4"/>
    <row r="1143" ht="13.9" customHeight="1" x14ac:dyDescent="0.4"/>
    <row r="1144" ht="13.9" customHeight="1" x14ac:dyDescent="0.4"/>
    <row r="1145" ht="13.9" customHeight="1" x14ac:dyDescent="0.4"/>
    <row r="1146" ht="13.9" customHeight="1" x14ac:dyDescent="0.4"/>
    <row r="1147" ht="13.9" customHeight="1" x14ac:dyDescent="0.4"/>
    <row r="1148" ht="13.9" customHeight="1" x14ac:dyDescent="0.4"/>
    <row r="1149" ht="13.9" customHeight="1" x14ac:dyDescent="0.4"/>
    <row r="1150" ht="13.9" customHeight="1" x14ac:dyDescent="0.4"/>
    <row r="1151" ht="13.9" customHeight="1" x14ac:dyDescent="0.4"/>
    <row r="1152" ht="13.9" customHeight="1" x14ac:dyDescent="0.4"/>
    <row r="1153" ht="13.9" customHeight="1" x14ac:dyDescent="0.4"/>
    <row r="1154" ht="13.9" customHeight="1" x14ac:dyDescent="0.4"/>
    <row r="1155" ht="13.9" customHeight="1" x14ac:dyDescent="0.4"/>
    <row r="1156" ht="13.9" customHeight="1" x14ac:dyDescent="0.4"/>
    <row r="1157" ht="13.9" customHeight="1" x14ac:dyDescent="0.4"/>
    <row r="1158" ht="13.9" customHeight="1" x14ac:dyDescent="0.4"/>
    <row r="1159" ht="13.9" customHeight="1" x14ac:dyDescent="0.4"/>
    <row r="1160" ht="13.9" customHeight="1" x14ac:dyDescent="0.4"/>
    <row r="1161" ht="13.9" customHeight="1" x14ac:dyDescent="0.4"/>
    <row r="1162" ht="13.9" customHeight="1" x14ac:dyDescent="0.4"/>
    <row r="1163" ht="13.9" customHeight="1" x14ac:dyDescent="0.4"/>
    <row r="1164" ht="13.9" customHeight="1" x14ac:dyDescent="0.4"/>
    <row r="1165" ht="13.9" customHeight="1" x14ac:dyDescent="0.4"/>
    <row r="1166" ht="13.9" customHeight="1" x14ac:dyDescent="0.4"/>
    <row r="1167" ht="13.9" customHeight="1" x14ac:dyDescent="0.4"/>
    <row r="1168" ht="13.9" customHeight="1" x14ac:dyDescent="0.4"/>
    <row r="1169" ht="13.9" customHeight="1" x14ac:dyDescent="0.4"/>
    <row r="1170" ht="13.9" customHeight="1" x14ac:dyDescent="0.4"/>
    <row r="1171" ht="13.9" customHeight="1" x14ac:dyDescent="0.4"/>
    <row r="1172" ht="13.9" customHeight="1" x14ac:dyDescent="0.4"/>
    <row r="1173" ht="13.9" customHeight="1" x14ac:dyDescent="0.4"/>
    <row r="1174" ht="13.9" customHeight="1" x14ac:dyDescent="0.4"/>
    <row r="1175" ht="13.9" customHeight="1" x14ac:dyDescent="0.4"/>
    <row r="1176" ht="13.9" customHeight="1" x14ac:dyDescent="0.4"/>
    <row r="1177" ht="13.9" customHeight="1" x14ac:dyDescent="0.4"/>
    <row r="1178" ht="13.9" customHeight="1" x14ac:dyDescent="0.4"/>
    <row r="1179" ht="13.9" customHeight="1" x14ac:dyDescent="0.4"/>
    <row r="1180" ht="13.9" customHeight="1" x14ac:dyDescent="0.4"/>
    <row r="1181" ht="13.9" customHeight="1" x14ac:dyDescent="0.4"/>
    <row r="1182" ht="13.9" customHeight="1" x14ac:dyDescent="0.4"/>
    <row r="1183" ht="13.9" customHeight="1" x14ac:dyDescent="0.4"/>
    <row r="1184" ht="13.9" customHeight="1" x14ac:dyDescent="0.4"/>
    <row r="1185" ht="13.9" customHeight="1" x14ac:dyDescent="0.4"/>
    <row r="1186" ht="13.9" customHeight="1" x14ac:dyDescent="0.4"/>
    <row r="1187" ht="13.9" customHeight="1" x14ac:dyDescent="0.4"/>
    <row r="1188" ht="13.9" customHeight="1" x14ac:dyDescent="0.4"/>
    <row r="1189" ht="13.9" customHeight="1" x14ac:dyDescent="0.4"/>
    <row r="1190" ht="13.9" customHeight="1" x14ac:dyDescent="0.4"/>
    <row r="1191" ht="13.9" customHeight="1" x14ac:dyDescent="0.4"/>
    <row r="1192" ht="13.9" customHeight="1" x14ac:dyDescent="0.4"/>
    <row r="1193" ht="13.9" customHeight="1" x14ac:dyDescent="0.4"/>
    <row r="1194" ht="13.9" customHeight="1" x14ac:dyDescent="0.4"/>
    <row r="1195" ht="13.9" customHeight="1" x14ac:dyDescent="0.4"/>
    <row r="1196" ht="13.9" customHeight="1" x14ac:dyDescent="0.4"/>
    <row r="1197" ht="13.9" customHeight="1" x14ac:dyDescent="0.4"/>
    <row r="1198" ht="13.9" customHeight="1" x14ac:dyDescent="0.4"/>
    <row r="1199" ht="13.9" customHeight="1" x14ac:dyDescent="0.4"/>
    <row r="1200" ht="13.9" customHeight="1" x14ac:dyDescent="0.4"/>
    <row r="1201" ht="13.9" customHeight="1" x14ac:dyDescent="0.4"/>
    <row r="1202" ht="13.9" customHeight="1" x14ac:dyDescent="0.4"/>
    <row r="1203" ht="13.9" customHeight="1" x14ac:dyDescent="0.4"/>
    <row r="1204" ht="13.9" customHeight="1" x14ac:dyDescent="0.4"/>
    <row r="1205" ht="13.9" customHeight="1" x14ac:dyDescent="0.4"/>
    <row r="1206" ht="13.9" customHeight="1" x14ac:dyDescent="0.4"/>
    <row r="1207" ht="13.9" customHeight="1" x14ac:dyDescent="0.4"/>
    <row r="1208" ht="13.9" customHeight="1" x14ac:dyDescent="0.4"/>
    <row r="1209" ht="13.9" customHeight="1" x14ac:dyDescent="0.4"/>
    <row r="1210" ht="13.9" customHeight="1" x14ac:dyDescent="0.4"/>
    <row r="1211" ht="13.9" customHeight="1" x14ac:dyDescent="0.4"/>
    <row r="1212" ht="13.9" customHeight="1" x14ac:dyDescent="0.4"/>
    <row r="1213" ht="13.9" customHeight="1" x14ac:dyDescent="0.4"/>
    <row r="1214" ht="13.9" customHeight="1" x14ac:dyDescent="0.4"/>
    <row r="1215" ht="13.9" customHeight="1" x14ac:dyDescent="0.4"/>
    <row r="1216" ht="13.9" customHeight="1" x14ac:dyDescent="0.4"/>
    <row r="1217" ht="13.9" customHeight="1" x14ac:dyDescent="0.4"/>
    <row r="1218" ht="13.9" customHeight="1" x14ac:dyDescent="0.4"/>
    <row r="1219" ht="13.9" customHeight="1" x14ac:dyDescent="0.4"/>
    <row r="1220" ht="13.9" customHeight="1" x14ac:dyDescent="0.4"/>
    <row r="1221" ht="13.9" customHeight="1" x14ac:dyDescent="0.4"/>
    <row r="1222" ht="13.9" customHeight="1" x14ac:dyDescent="0.4"/>
    <row r="1223" ht="13.9" customHeight="1" x14ac:dyDescent="0.4"/>
    <row r="1224" ht="13.9" customHeight="1" x14ac:dyDescent="0.4"/>
    <row r="1225" ht="13.9" customHeight="1" x14ac:dyDescent="0.4"/>
    <row r="1226" ht="13.9" customHeight="1" x14ac:dyDescent="0.4"/>
    <row r="1227" ht="13.9" customHeight="1" x14ac:dyDescent="0.4"/>
    <row r="1228" ht="13.9" customHeight="1" x14ac:dyDescent="0.4"/>
    <row r="1229" ht="13.9" customHeight="1" x14ac:dyDescent="0.4"/>
    <row r="1230" ht="13.9" customHeight="1" x14ac:dyDescent="0.4"/>
    <row r="1231" ht="13.9" customHeight="1" x14ac:dyDescent="0.4"/>
    <row r="1232" ht="13.9" customHeight="1" x14ac:dyDescent="0.4"/>
    <row r="1233" spans="10:54" ht="13.9" customHeight="1" x14ac:dyDescent="0.4"/>
    <row r="1234" spans="10:54" ht="13.9" customHeight="1" x14ac:dyDescent="0.4"/>
    <row r="1235" spans="10:54" ht="13.9" customHeight="1" x14ac:dyDescent="0.4"/>
    <row r="1236" spans="10:54" ht="13.9" customHeight="1" x14ac:dyDescent="0.4"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/>
      <c r="Z1236" s="23"/>
      <c r="AA1236" s="23"/>
      <c r="AB1236" s="23"/>
      <c r="AC1236" s="23"/>
      <c r="AD1236" s="23"/>
      <c r="AE1236" s="23"/>
      <c r="AF1236" s="23"/>
      <c r="AG1236" s="23"/>
      <c r="AH1236" s="23"/>
      <c r="AI1236" s="23"/>
      <c r="AJ1236" s="23"/>
      <c r="AK1236" s="23"/>
      <c r="AL1236" s="23"/>
      <c r="AM1236" s="23"/>
      <c r="AN1236" s="23"/>
      <c r="AO1236" s="23"/>
      <c r="AP1236" s="23"/>
      <c r="AQ1236" s="23"/>
      <c r="AR1236" s="23"/>
      <c r="AS1236" s="23"/>
      <c r="AT1236" s="23"/>
      <c r="AU1236" s="23"/>
      <c r="AV1236" s="23"/>
      <c r="AW1236" s="23"/>
      <c r="AX1236" s="23"/>
      <c r="AY1236" s="23"/>
      <c r="AZ1236" s="23"/>
      <c r="BA1236" s="23"/>
      <c r="BB1236" s="23"/>
    </row>
    <row r="1237" spans="10:54" ht="13.9" customHeight="1" x14ac:dyDescent="0.4"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/>
      <c r="W1237" s="23"/>
      <c r="X1237" s="23"/>
      <c r="Y1237" s="23"/>
      <c r="Z1237" s="23"/>
      <c r="AA1237" s="23"/>
      <c r="AB1237" s="23"/>
      <c r="AC1237" s="23"/>
      <c r="AD1237" s="23"/>
      <c r="AE1237" s="23"/>
      <c r="AF1237" s="23"/>
      <c r="AG1237" s="23"/>
      <c r="AH1237" s="23"/>
      <c r="AI1237" s="23"/>
      <c r="AJ1237" s="23"/>
      <c r="AK1237" s="23"/>
      <c r="AL1237" s="23"/>
      <c r="AM1237" s="23"/>
      <c r="AN1237" s="23"/>
      <c r="AO1237" s="23"/>
      <c r="AP1237" s="23"/>
      <c r="AQ1237" s="23"/>
      <c r="AR1237" s="23"/>
      <c r="AS1237" s="23"/>
      <c r="AT1237" s="23"/>
      <c r="AU1237" s="23"/>
      <c r="AV1237" s="23"/>
      <c r="AW1237" s="23"/>
      <c r="AX1237" s="23"/>
      <c r="AY1237" s="23"/>
      <c r="AZ1237" s="23"/>
      <c r="BA1237" s="23"/>
      <c r="BB1237" s="23"/>
    </row>
    <row r="1238" spans="10:54" ht="13.9" customHeight="1" x14ac:dyDescent="0.4">
      <c r="J1238" s="23"/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/>
      <c r="Z1238" s="23"/>
      <c r="AA1238" s="23"/>
      <c r="AB1238" s="23"/>
      <c r="AC1238" s="23"/>
      <c r="AD1238" s="23"/>
      <c r="AE1238" s="23"/>
      <c r="AF1238" s="23"/>
      <c r="AG1238" s="23"/>
      <c r="AH1238" s="23"/>
      <c r="AI1238" s="23"/>
      <c r="AJ1238" s="23"/>
      <c r="AK1238" s="23"/>
      <c r="AL1238" s="23"/>
      <c r="AM1238" s="23"/>
      <c r="AN1238" s="23"/>
      <c r="AO1238" s="23"/>
      <c r="AP1238" s="23"/>
      <c r="AQ1238" s="23"/>
      <c r="AR1238" s="23"/>
      <c r="AS1238" s="23"/>
      <c r="AT1238" s="23"/>
      <c r="AU1238" s="23"/>
      <c r="AV1238" s="23"/>
      <c r="AW1238" s="23"/>
      <c r="AX1238" s="23"/>
      <c r="AY1238" s="23"/>
      <c r="AZ1238" s="23"/>
      <c r="BA1238" s="23"/>
      <c r="BB1238" s="23"/>
    </row>
    <row r="1239" spans="10:54" ht="13.9" customHeight="1" x14ac:dyDescent="0.4"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23"/>
      <c r="AG1239" s="23"/>
      <c r="AH1239" s="23"/>
      <c r="AI1239" s="23"/>
      <c r="AJ1239" s="23"/>
      <c r="AK1239" s="23"/>
      <c r="AL1239" s="23"/>
      <c r="AM1239" s="23"/>
      <c r="AN1239" s="23"/>
      <c r="AO1239" s="23"/>
      <c r="AP1239" s="23"/>
      <c r="AQ1239" s="23"/>
      <c r="AR1239" s="23"/>
      <c r="AS1239" s="23"/>
      <c r="AT1239" s="23"/>
      <c r="AU1239" s="23"/>
      <c r="AV1239" s="23"/>
      <c r="AW1239" s="23"/>
      <c r="AX1239" s="23"/>
      <c r="AY1239" s="23"/>
      <c r="AZ1239" s="23"/>
      <c r="BA1239" s="23"/>
      <c r="BB1239" s="23"/>
    </row>
    <row r="1240" spans="10:54" ht="13.9" customHeight="1" x14ac:dyDescent="0.4">
      <c r="J1240" s="23"/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23"/>
      <c r="AG1240" s="23"/>
      <c r="AH1240" s="23"/>
      <c r="AI1240" s="23"/>
      <c r="AJ1240" s="23"/>
      <c r="AK1240" s="23"/>
      <c r="AL1240" s="23"/>
      <c r="AM1240" s="23"/>
      <c r="AN1240" s="23"/>
      <c r="AO1240" s="23"/>
      <c r="AP1240" s="23"/>
      <c r="AQ1240" s="23"/>
      <c r="AR1240" s="23"/>
      <c r="AS1240" s="23"/>
      <c r="AT1240" s="23"/>
      <c r="AU1240" s="23"/>
      <c r="AV1240" s="23"/>
      <c r="AW1240" s="23"/>
      <c r="AX1240" s="23"/>
      <c r="AY1240" s="23"/>
      <c r="AZ1240" s="23"/>
      <c r="BA1240" s="23"/>
      <c r="BB1240" s="23"/>
    </row>
    <row r="1241" spans="10:54" ht="13.9" customHeight="1" x14ac:dyDescent="0.4">
      <c r="J1241" s="23"/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23"/>
      <c r="AG1241" s="23"/>
      <c r="AH1241" s="23"/>
      <c r="AI1241" s="23"/>
      <c r="AJ1241" s="23"/>
      <c r="AK1241" s="23"/>
      <c r="AL1241" s="23"/>
      <c r="AM1241" s="23"/>
      <c r="AN1241" s="23"/>
      <c r="AO1241" s="23"/>
      <c r="AP1241" s="23"/>
      <c r="AQ1241" s="23"/>
      <c r="AR1241" s="23"/>
      <c r="AS1241" s="23"/>
      <c r="AT1241" s="23"/>
      <c r="AU1241" s="23"/>
      <c r="AV1241" s="23"/>
      <c r="AW1241" s="23"/>
      <c r="AX1241" s="23"/>
      <c r="AY1241" s="23"/>
      <c r="AZ1241" s="23"/>
      <c r="BA1241" s="23"/>
      <c r="BB1241" s="23"/>
    </row>
    <row r="1242" spans="10:54" ht="13.9" customHeight="1" x14ac:dyDescent="0.4">
      <c r="J1242" s="23"/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/>
      <c r="Z1242" s="23"/>
      <c r="AA1242" s="23"/>
      <c r="AB1242" s="23"/>
      <c r="AC1242" s="23"/>
      <c r="AD1242" s="23"/>
      <c r="AE1242" s="23"/>
      <c r="AF1242" s="23"/>
      <c r="AG1242" s="23"/>
      <c r="AH1242" s="23"/>
      <c r="AI1242" s="23"/>
      <c r="AJ1242" s="23"/>
      <c r="AK1242" s="23"/>
      <c r="AL1242" s="23"/>
      <c r="AM1242" s="23"/>
      <c r="AN1242" s="23"/>
      <c r="AO1242" s="23"/>
      <c r="AP1242" s="23"/>
      <c r="AQ1242" s="23"/>
      <c r="AR1242" s="23"/>
      <c r="AS1242" s="23"/>
      <c r="AT1242" s="23"/>
      <c r="AU1242" s="23"/>
      <c r="AV1242" s="23"/>
      <c r="AW1242" s="23"/>
      <c r="AX1242" s="23"/>
      <c r="AY1242" s="23"/>
      <c r="AZ1242" s="23"/>
      <c r="BA1242" s="23"/>
      <c r="BB1242" s="23"/>
    </row>
    <row r="1243" spans="10:54" ht="13.9" customHeight="1" x14ac:dyDescent="0.4"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/>
      <c r="W1243" s="23"/>
      <c r="X1243" s="23"/>
      <c r="Y1243" s="23"/>
      <c r="Z1243" s="23"/>
      <c r="AA1243" s="23"/>
      <c r="AB1243" s="23"/>
      <c r="AC1243" s="23"/>
      <c r="AD1243" s="23"/>
      <c r="AE1243" s="23"/>
      <c r="AF1243" s="23"/>
      <c r="AG1243" s="23"/>
      <c r="AH1243" s="23"/>
      <c r="AI1243" s="23"/>
      <c r="AJ1243" s="23"/>
      <c r="AK1243" s="23"/>
      <c r="AL1243" s="23"/>
      <c r="AM1243" s="23"/>
      <c r="AN1243" s="23"/>
      <c r="AO1243" s="23"/>
      <c r="AP1243" s="23"/>
      <c r="AQ1243" s="23"/>
      <c r="AR1243" s="23"/>
      <c r="AS1243" s="23"/>
      <c r="AT1243" s="23"/>
      <c r="AU1243" s="23"/>
      <c r="AV1243" s="23"/>
      <c r="AW1243" s="23"/>
      <c r="AX1243" s="23"/>
      <c r="AY1243" s="23"/>
      <c r="AZ1243" s="23"/>
      <c r="BA1243" s="23"/>
      <c r="BB1243" s="23"/>
    </row>
    <row r="1244" spans="10:54" ht="13.9" customHeight="1" x14ac:dyDescent="0.4">
      <c r="J1244" s="23"/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/>
      <c r="W1244" s="23"/>
      <c r="X1244" s="23"/>
      <c r="Y1244" s="23"/>
      <c r="Z1244" s="23"/>
      <c r="AA1244" s="23"/>
      <c r="AB1244" s="23"/>
      <c r="AC1244" s="23"/>
      <c r="AD1244" s="23"/>
      <c r="AE1244" s="23"/>
      <c r="AF1244" s="23"/>
      <c r="AG1244" s="23"/>
      <c r="AH1244" s="23"/>
      <c r="AI1244" s="23"/>
      <c r="AJ1244" s="23"/>
      <c r="AK1244" s="23"/>
      <c r="AL1244" s="23"/>
      <c r="AM1244" s="23"/>
      <c r="AN1244" s="23"/>
      <c r="AO1244" s="23"/>
      <c r="AP1244" s="23"/>
      <c r="AQ1244" s="23"/>
      <c r="AR1244" s="23"/>
      <c r="AS1244" s="23"/>
      <c r="AT1244" s="23"/>
      <c r="AU1244" s="23"/>
      <c r="AV1244" s="23"/>
      <c r="AW1244" s="23"/>
      <c r="AX1244" s="23"/>
      <c r="AY1244" s="23"/>
      <c r="AZ1244" s="23"/>
      <c r="BA1244" s="23"/>
      <c r="BB1244" s="23"/>
    </row>
    <row r="1245" spans="10:54" ht="13.9" customHeight="1" x14ac:dyDescent="0.4"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/>
      <c r="Z1245" s="23"/>
      <c r="AA1245" s="23"/>
      <c r="AB1245" s="23"/>
      <c r="AC1245" s="23"/>
      <c r="AD1245" s="23"/>
      <c r="AE1245" s="23"/>
      <c r="AF1245" s="23"/>
      <c r="AG1245" s="23"/>
      <c r="AH1245" s="23"/>
      <c r="AI1245" s="23"/>
      <c r="AJ1245" s="23"/>
      <c r="AK1245" s="23"/>
      <c r="AL1245" s="23"/>
      <c r="AM1245" s="23"/>
      <c r="AN1245" s="23"/>
      <c r="AO1245" s="23"/>
      <c r="AP1245" s="23"/>
      <c r="AQ1245" s="23"/>
      <c r="AR1245" s="23"/>
      <c r="AS1245" s="23"/>
      <c r="AT1245" s="23"/>
      <c r="AU1245" s="23"/>
      <c r="AV1245" s="23"/>
      <c r="AW1245" s="23"/>
      <c r="AX1245" s="23"/>
      <c r="AY1245" s="23"/>
      <c r="AZ1245" s="23"/>
      <c r="BA1245" s="23"/>
      <c r="BB1245" s="23"/>
    </row>
    <row r="1246" spans="10:54" ht="13.9" customHeight="1" x14ac:dyDescent="0.4"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/>
      <c r="AB1246" s="23"/>
      <c r="AC1246" s="23"/>
      <c r="AD1246" s="23"/>
      <c r="AE1246" s="23"/>
      <c r="AF1246" s="23"/>
      <c r="AG1246" s="23"/>
      <c r="AH1246" s="23"/>
      <c r="AI1246" s="23"/>
      <c r="AJ1246" s="23"/>
      <c r="AK1246" s="23"/>
      <c r="AL1246" s="23"/>
      <c r="AM1246" s="23"/>
      <c r="AN1246" s="23"/>
      <c r="AO1246" s="23"/>
      <c r="AP1246" s="23"/>
      <c r="AQ1246" s="23"/>
      <c r="AR1246" s="23"/>
      <c r="AS1246" s="23"/>
      <c r="AT1246" s="23"/>
      <c r="AU1246" s="23"/>
      <c r="AV1246" s="23"/>
      <c r="AW1246" s="23"/>
      <c r="AX1246" s="23"/>
      <c r="AY1246" s="23"/>
      <c r="AZ1246" s="23"/>
      <c r="BA1246" s="23"/>
      <c r="BB1246" s="23"/>
    </row>
    <row r="1247" spans="10:54" ht="13.9" customHeight="1" x14ac:dyDescent="0.4"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23"/>
      <c r="AG1247" s="23"/>
      <c r="AH1247" s="23"/>
      <c r="AI1247" s="23"/>
      <c r="AJ1247" s="23"/>
      <c r="AK1247" s="23"/>
      <c r="AL1247" s="23"/>
      <c r="AM1247" s="23"/>
      <c r="AN1247" s="23"/>
      <c r="AO1247" s="23"/>
      <c r="AP1247" s="23"/>
      <c r="AQ1247" s="23"/>
      <c r="AR1247" s="23"/>
      <c r="AS1247" s="23"/>
      <c r="AT1247" s="23"/>
      <c r="AU1247" s="23"/>
      <c r="AV1247" s="23"/>
      <c r="AW1247" s="23"/>
      <c r="AX1247" s="23"/>
      <c r="AY1247" s="23"/>
      <c r="AZ1247" s="23"/>
      <c r="BA1247" s="23"/>
      <c r="BB1247" s="23"/>
    </row>
    <row r="1248" spans="10:54" ht="13.9" customHeight="1" x14ac:dyDescent="0.4">
      <c r="J1248" s="23"/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/>
      <c r="AL1248" s="23"/>
      <c r="AM1248" s="23"/>
      <c r="AN1248" s="23"/>
      <c r="AO1248" s="23"/>
      <c r="AP1248" s="23"/>
      <c r="AQ1248" s="23"/>
      <c r="AR1248" s="23"/>
      <c r="AS1248" s="23"/>
      <c r="AT1248" s="23"/>
      <c r="AU1248" s="23"/>
      <c r="AV1248" s="23"/>
      <c r="AW1248" s="23"/>
      <c r="AX1248" s="23"/>
      <c r="AY1248" s="23"/>
      <c r="AZ1248" s="23"/>
      <c r="BA1248" s="23"/>
      <c r="BB1248" s="23"/>
    </row>
    <row r="1249" spans="10:54" ht="13.9" customHeight="1" x14ac:dyDescent="0.4"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/>
      <c r="AL1249" s="23"/>
      <c r="AM1249" s="23"/>
      <c r="AN1249" s="23"/>
      <c r="AO1249" s="23"/>
      <c r="AP1249" s="23"/>
      <c r="AQ1249" s="23"/>
      <c r="AR1249" s="23"/>
      <c r="AS1249" s="23"/>
      <c r="AT1249" s="23"/>
      <c r="AU1249" s="23"/>
      <c r="AV1249" s="23"/>
      <c r="AW1249" s="23"/>
      <c r="AX1249" s="23"/>
      <c r="AY1249" s="23"/>
      <c r="AZ1249" s="23"/>
      <c r="BA1249" s="23"/>
      <c r="BB1249" s="23"/>
    </row>
    <row r="1250" spans="10:54" ht="13.9" customHeight="1" x14ac:dyDescent="0.4">
      <c r="J1250" s="23"/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/>
      <c r="AB1250" s="23"/>
      <c r="AC1250" s="23"/>
      <c r="AD1250" s="23"/>
      <c r="AE1250" s="23"/>
      <c r="AF1250" s="23"/>
      <c r="AG1250" s="23"/>
      <c r="AH1250" s="23"/>
      <c r="AI1250" s="23"/>
      <c r="AJ1250" s="23"/>
      <c r="AK1250" s="23"/>
      <c r="AL1250" s="23"/>
      <c r="AM1250" s="23"/>
      <c r="AN1250" s="23"/>
      <c r="AO1250" s="23"/>
      <c r="AP1250" s="23"/>
      <c r="AQ1250" s="23"/>
      <c r="AR1250" s="23"/>
      <c r="AS1250" s="23"/>
      <c r="AT1250" s="23"/>
      <c r="AU1250" s="23"/>
      <c r="AV1250" s="23"/>
      <c r="AW1250" s="23"/>
      <c r="AX1250" s="23"/>
      <c r="AY1250" s="23"/>
      <c r="AZ1250" s="23"/>
      <c r="BA1250" s="23"/>
      <c r="BB1250" s="23"/>
    </row>
    <row r="1251" spans="10:54" ht="13.9" customHeight="1" x14ac:dyDescent="0.4"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  <c r="AZ1251" s="23"/>
      <c r="BA1251" s="23"/>
      <c r="BB1251" s="23"/>
    </row>
    <row r="1252" spans="10:54" ht="13.9" customHeight="1" x14ac:dyDescent="0.4"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/>
      <c r="W1252" s="23"/>
      <c r="X1252" s="23"/>
      <c r="Y1252" s="23"/>
      <c r="Z1252" s="23"/>
      <c r="AA1252" s="23"/>
      <c r="AB1252" s="23"/>
      <c r="AC1252" s="23"/>
      <c r="AD1252" s="23"/>
      <c r="AE1252" s="23"/>
      <c r="AF1252" s="23"/>
      <c r="AG1252" s="23"/>
      <c r="AH1252" s="23"/>
      <c r="AI1252" s="23"/>
      <c r="AJ1252" s="23"/>
      <c r="AK1252" s="23"/>
      <c r="AL1252" s="23"/>
      <c r="AM1252" s="23"/>
      <c r="AN1252" s="23"/>
      <c r="AO1252" s="23"/>
      <c r="AP1252" s="23"/>
      <c r="AQ1252" s="23"/>
      <c r="AR1252" s="23"/>
      <c r="AS1252" s="23"/>
      <c r="AT1252" s="23"/>
      <c r="AU1252" s="23"/>
      <c r="AV1252" s="23"/>
      <c r="AW1252" s="23"/>
      <c r="AX1252" s="23"/>
      <c r="AY1252" s="23"/>
      <c r="AZ1252" s="23"/>
      <c r="BA1252" s="23"/>
      <c r="BB1252" s="23"/>
    </row>
    <row r="1253" spans="10:54" ht="13.9" customHeight="1" x14ac:dyDescent="0.4"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/>
      <c r="AL1253" s="23"/>
      <c r="AM1253" s="23"/>
      <c r="AN1253" s="23"/>
      <c r="AO1253" s="23"/>
      <c r="AP1253" s="23"/>
      <c r="AQ1253" s="23"/>
      <c r="AR1253" s="23"/>
      <c r="AS1253" s="23"/>
      <c r="AT1253" s="23"/>
      <c r="AU1253" s="23"/>
      <c r="AV1253" s="23"/>
      <c r="AW1253" s="23"/>
      <c r="AX1253" s="23"/>
      <c r="AY1253" s="23"/>
      <c r="AZ1253" s="23"/>
      <c r="BA1253" s="23"/>
      <c r="BB1253" s="23"/>
    </row>
    <row r="1254" spans="10:54" ht="13.9" customHeight="1" x14ac:dyDescent="0.4">
      <c r="J1254" s="23"/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/>
      <c r="AL1254" s="23"/>
      <c r="AM1254" s="23"/>
      <c r="AN1254" s="23"/>
      <c r="AO1254" s="23"/>
      <c r="AP1254" s="23"/>
      <c r="AQ1254" s="23"/>
      <c r="AR1254" s="23"/>
      <c r="AS1254" s="23"/>
      <c r="AT1254" s="23"/>
      <c r="AU1254" s="23"/>
      <c r="AV1254" s="23"/>
      <c r="AW1254" s="23"/>
      <c r="AX1254" s="23"/>
      <c r="AY1254" s="23"/>
      <c r="AZ1254" s="23"/>
      <c r="BA1254" s="23"/>
      <c r="BB1254" s="23"/>
    </row>
    <row r="1255" spans="10:54" ht="13.9" customHeight="1" x14ac:dyDescent="0.4">
      <c r="J1255" s="23"/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/>
      <c r="AB1255" s="23"/>
      <c r="AC1255" s="23"/>
      <c r="AD1255" s="23"/>
      <c r="AE1255" s="23"/>
      <c r="AF1255" s="23"/>
      <c r="AG1255" s="23"/>
      <c r="AH1255" s="23"/>
      <c r="AI1255" s="23"/>
      <c r="AJ1255" s="23"/>
      <c r="AK1255" s="23"/>
      <c r="AL1255" s="23"/>
      <c r="AM1255" s="23"/>
      <c r="AN1255" s="23"/>
      <c r="AO1255" s="23"/>
      <c r="AP1255" s="23"/>
      <c r="AQ1255" s="23"/>
      <c r="AR1255" s="23"/>
      <c r="AS1255" s="23"/>
      <c r="AT1255" s="23"/>
      <c r="AU1255" s="23"/>
      <c r="AV1255" s="23"/>
      <c r="AW1255" s="23"/>
      <c r="AX1255" s="23"/>
      <c r="AY1255" s="23"/>
      <c r="AZ1255" s="23"/>
      <c r="BA1255" s="23"/>
      <c r="BB1255" s="23"/>
    </row>
    <row r="1256" spans="10:54" ht="13.9" customHeight="1" x14ac:dyDescent="0.4">
      <c r="J1256" s="23"/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/>
      <c r="AB1256" s="23"/>
      <c r="AC1256" s="23"/>
      <c r="AD1256" s="23"/>
      <c r="AE1256" s="23"/>
      <c r="AF1256" s="23"/>
      <c r="AG1256" s="23"/>
      <c r="AH1256" s="23"/>
      <c r="AI1256" s="23"/>
      <c r="AJ1256" s="23"/>
      <c r="AK1256" s="23"/>
      <c r="AL1256" s="23"/>
      <c r="AM1256" s="23"/>
      <c r="AN1256" s="23"/>
      <c r="AO1256" s="23"/>
      <c r="AP1256" s="23"/>
      <c r="AQ1256" s="23"/>
      <c r="AR1256" s="23"/>
      <c r="AS1256" s="23"/>
      <c r="AT1256" s="23"/>
      <c r="AU1256" s="23"/>
      <c r="AV1256" s="23"/>
      <c r="AW1256" s="23"/>
      <c r="AX1256" s="23"/>
      <c r="AY1256" s="23"/>
      <c r="AZ1256" s="23"/>
      <c r="BA1256" s="23"/>
      <c r="BB1256" s="23"/>
    </row>
    <row r="1257" spans="10:54" ht="13.9" customHeight="1" x14ac:dyDescent="0.4"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</row>
    <row r="1258" spans="10:54" ht="13.9" customHeight="1" x14ac:dyDescent="0.4">
      <c r="J1258" s="23"/>
      <c r="K1258" s="23"/>
      <c r="L1258" s="23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23"/>
      <c r="AO1258" s="23"/>
      <c r="AP1258" s="23"/>
      <c r="AQ1258" s="23"/>
      <c r="AR1258" s="23"/>
      <c r="AS1258" s="23"/>
      <c r="AT1258" s="23"/>
      <c r="AU1258" s="23"/>
      <c r="AV1258" s="23"/>
      <c r="AW1258" s="23"/>
      <c r="AX1258" s="23"/>
      <c r="AY1258" s="23"/>
      <c r="AZ1258" s="23"/>
      <c r="BA1258" s="23"/>
      <c r="BB1258" s="23"/>
    </row>
    <row r="1259" spans="10:54" ht="13.9" customHeight="1" x14ac:dyDescent="0.4"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/>
      <c r="AG1259" s="23"/>
      <c r="AH1259" s="23"/>
      <c r="AI1259" s="23"/>
      <c r="AJ1259" s="23"/>
      <c r="AK1259" s="23"/>
      <c r="AL1259" s="23"/>
      <c r="AM1259" s="23"/>
      <c r="AN1259" s="23"/>
      <c r="AO1259" s="23"/>
      <c r="AP1259" s="23"/>
      <c r="AQ1259" s="23"/>
      <c r="AR1259" s="23"/>
      <c r="AS1259" s="23"/>
      <c r="AT1259" s="23"/>
      <c r="AU1259" s="23"/>
      <c r="AV1259" s="23"/>
      <c r="AW1259" s="23"/>
      <c r="AX1259" s="23"/>
      <c r="AY1259" s="23"/>
      <c r="AZ1259" s="23"/>
      <c r="BA1259" s="23"/>
      <c r="BB1259" s="23"/>
    </row>
    <row r="1260" spans="10:54" ht="13.9" customHeight="1" x14ac:dyDescent="0.4">
      <c r="J1260" s="23"/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/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/>
      <c r="AG1260" s="23"/>
      <c r="AH1260" s="23"/>
      <c r="AI1260" s="23"/>
      <c r="AJ1260" s="23"/>
      <c r="AK1260" s="23"/>
      <c r="AL1260" s="23"/>
      <c r="AM1260" s="23"/>
      <c r="AN1260" s="23"/>
      <c r="AO1260" s="23"/>
      <c r="AP1260" s="23"/>
      <c r="AQ1260" s="23"/>
      <c r="AR1260" s="23"/>
      <c r="AS1260" s="23"/>
      <c r="AT1260" s="23"/>
      <c r="AU1260" s="23"/>
      <c r="AV1260" s="23"/>
      <c r="AW1260" s="23"/>
      <c r="AX1260" s="23"/>
      <c r="AY1260" s="23"/>
      <c r="AZ1260" s="23"/>
      <c r="BA1260" s="23"/>
      <c r="BB1260" s="23"/>
    </row>
    <row r="1261" spans="10:54" ht="13.9" customHeight="1" x14ac:dyDescent="0.4">
      <c r="J1261" s="23"/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/>
      <c r="AB1261" s="23"/>
      <c r="AC1261" s="23"/>
      <c r="AD1261" s="23"/>
      <c r="AE1261" s="23"/>
      <c r="AF1261" s="23"/>
      <c r="AG1261" s="23"/>
      <c r="AH1261" s="23"/>
      <c r="AI1261" s="23"/>
      <c r="AJ1261" s="23"/>
      <c r="AK1261" s="23"/>
      <c r="AL1261" s="23"/>
      <c r="AM1261" s="23"/>
      <c r="AN1261" s="23"/>
      <c r="AO1261" s="23"/>
      <c r="AP1261" s="23"/>
      <c r="AQ1261" s="23"/>
      <c r="AR1261" s="23"/>
      <c r="AS1261" s="23"/>
      <c r="AT1261" s="23"/>
      <c r="AU1261" s="23"/>
      <c r="AV1261" s="23"/>
      <c r="AW1261" s="23"/>
      <c r="AX1261" s="23"/>
      <c r="AY1261" s="23"/>
      <c r="AZ1261" s="23"/>
      <c r="BA1261" s="23"/>
      <c r="BB1261" s="23"/>
    </row>
    <row r="1262" spans="10:54" ht="13.9" customHeight="1" x14ac:dyDescent="0.4">
      <c r="J1262" s="23"/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/>
      <c r="AA1262" s="23"/>
      <c r="AB1262" s="23"/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23"/>
      <c r="AO1262" s="23"/>
      <c r="AP1262" s="23"/>
      <c r="AQ1262" s="23"/>
      <c r="AR1262" s="23"/>
      <c r="AS1262" s="23"/>
      <c r="AT1262" s="23"/>
      <c r="AU1262" s="23"/>
      <c r="AV1262" s="23"/>
      <c r="AW1262" s="23"/>
      <c r="AX1262" s="23"/>
      <c r="AY1262" s="23"/>
      <c r="AZ1262" s="23"/>
      <c r="BA1262" s="23"/>
      <c r="BB1262" s="23"/>
    </row>
    <row r="1263" spans="10:54" ht="13.9" customHeight="1" x14ac:dyDescent="0.4"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23"/>
      <c r="Y1263" s="23"/>
      <c r="Z1263" s="23"/>
      <c r="AA1263" s="23"/>
      <c r="AB1263" s="23"/>
      <c r="AC1263" s="23"/>
      <c r="AD1263" s="23"/>
      <c r="AE1263" s="23"/>
      <c r="AF1263" s="23"/>
      <c r="AG1263" s="23"/>
      <c r="AH1263" s="23"/>
      <c r="AI1263" s="23"/>
      <c r="AJ1263" s="23"/>
      <c r="AK1263" s="23"/>
      <c r="AL1263" s="23"/>
      <c r="AM1263" s="23"/>
      <c r="AN1263" s="23"/>
      <c r="AO1263" s="23"/>
      <c r="AP1263" s="23"/>
      <c r="AQ1263" s="23"/>
      <c r="AR1263" s="23"/>
      <c r="AS1263" s="23"/>
      <c r="AT1263" s="23"/>
      <c r="AU1263" s="23"/>
      <c r="AV1263" s="23"/>
      <c r="AW1263" s="23"/>
      <c r="AX1263" s="23"/>
      <c r="AY1263" s="23"/>
      <c r="AZ1263" s="23"/>
      <c r="BA1263" s="23"/>
      <c r="BB1263" s="23"/>
    </row>
    <row r="1264" spans="10:54" ht="13.9" customHeight="1" x14ac:dyDescent="0.4"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23"/>
      <c r="AG1264" s="23"/>
      <c r="AH1264" s="23"/>
      <c r="AI1264" s="23"/>
      <c r="AJ1264" s="23"/>
      <c r="AK1264" s="23"/>
      <c r="AL1264" s="23"/>
      <c r="AM1264" s="23"/>
      <c r="AN1264" s="23"/>
      <c r="AO1264" s="23"/>
      <c r="AP1264" s="23"/>
      <c r="AQ1264" s="23"/>
      <c r="AR1264" s="23"/>
      <c r="AS1264" s="23"/>
      <c r="AT1264" s="23"/>
      <c r="AU1264" s="23"/>
      <c r="AV1264" s="23"/>
      <c r="AW1264" s="23"/>
      <c r="AX1264" s="23"/>
      <c r="AY1264" s="23"/>
      <c r="AZ1264" s="23"/>
      <c r="BA1264" s="23"/>
      <c r="BB1264" s="23"/>
    </row>
    <row r="1265" spans="10:54" ht="13.9" customHeight="1" x14ac:dyDescent="0.4">
      <c r="J1265" s="23"/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/>
      <c r="Z1265" s="23"/>
      <c r="AA1265" s="23"/>
      <c r="AB1265" s="23"/>
      <c r="AC1265" s="23"/>
      <c r="AD1265" s="23"/>
      <c r="AE1265" s="23"/>
      <c r="AF1265" s="23"/>
      <c r="AG1265" s="23"/>
      <c r="AH1265" s="23"/>
      <c r="AI1265" s="23"/>
      <c r="AJ1265" s="23"/>
      <c r="AK1265" s="23"/>
      <c r="AL1265" s="23"/>
      <c r="AM1265" s="23"/>
      <c r="AN1265" s="23"/>
      <c r="AO1265" s="23"/>
      <c r="AP1265" s="23"/>
      <c r="AQ1265" s="23"/>
      <c r="AR1265" s="23"/>
      <c r="AS1265" s="23"/>
      <c r="AT1265" s="23"/>
      <c r="AU1265" s="23"/>
      <c r="AV1265" s="23"/>
      <c r="AW1265" s="23"/>
      <c r="AX1265" s="23"/>
      <c r="AY1265" s="23"/>
      <c r="AZ1265" s="23"/>
      <c r="BA1265" s="23"/>
      <c r="BB1265" s="23"/>
    </row>
    <row r="1266" spans="10:54" ht="13.9" customHeight="1" x14ac:dyDescent="0.4"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/>
      <c r="AG1266" s="23"/>
      <c r="AH1266" s="23"/>
      <c r="AI1266" s="23"/>
      <c r="AJ1266" s="23"/>
      <c r="AK1266" s="23"/>
      <c r="AL1266" s="23"/>
      <c r="AM1266" s="23"/>
      <c r="AN1266" s="23"/>
      <c r="AO1266" s="23"/>
      <c r="AP1266" s="23"/>
      <c r="AQ1266" s="23"/>
      <c r="AR1266" s="23"/>
      <c r="AS1266" s="23"/>
      <c r="AT1266" s="23"/>
      <c r="AU1266" s="23"/>
      <c r="AV1266" s="23"/>
      <c r="AW1266" s="23"/>
      <c r="AX1266" s="23"/>
      <c r="AY1266" s="23"/>
      <c r="AZ1266" s="23"/>
      <c r="BA1266" s="23"/>
      <c r="BB1266" s="23"/>
    </row>
    <row r="1267" spans="10:54" ht="13.9" customHeight="1" x14ac:dyDescent="0.4"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23"/>
      <c r="AG1267" s="23"/>
      <c r="AH1267" s="23"/>
      <c r="AI1267" s="23"/>
      <c r="AJ1267" s="23"/>
      <c r="AK1267" s="23"/>
      <c r="AL1267" s="23"/>
      <c r="AM1267" s="23"/>
      <c r="AN1267" s="23"/>
      <c r="AO1267" s="23"/>
      <c r="AP1267" s="23"/>
      <c r="AQ1267" s="23"/>
      <c r="AR1267" s="23"/>
      <c r="AS1267" s="23"/>
      <c r="AT1267" s="23"/>
      <c r="AU1267" s="23"/>
      <c r="AV1267" s="23"/>
      <c r="AW1267" s="23"/>
      <c r="AX1267" s="23"/>
      <c r="AY1267" s="23"/>
      <c r="AZ1267" s="23"/>
      <c r="BA1267" s="23"/>
      <c r="BB1267" s="23"/>
    </row>
    <row r="1268" spans="10:54" ht="13.9" customHeight="1" x14ac:dyDescent="0.4">
      <c r="J1268" s="23"/>
      <c r="K1268" s="23"/>
      <c r="L1268" s="23"/>
      <c r="M1268" s="23"/>
      <c r="N1268" s="23"/>
      <c r="O1268" s="23"/>
      <c r="P1268" s="23"/>
      <c r="Q1268" s="23"/>
      <c r="R1268" s="23"/>
      <c r="S1268" s="23"/>
      <c r="T1268" s="23"/>
      <c r="U1268" s="23"/>
      <c r="V1268" s="23"/>
      <c r="W1268" s="23"/>
      <c r="X1268" s="23"/>
      <c r="Y1268" s="23"/>
      <c r="Z1268" s="23"/>
      <c r="AA1268" s="23"/>
      <c r="AB1268" s="23"/>
      <c r="AC1268" s="23"/>
      <c r="AD1268" s="23"/>
      <c r="AE1268" s="23"/>
      <c r="AF1268" s="23"/>
      <c r="AG1268" s="23"/>
      <c r="AH1268" s="23"/>
      <c r="AI1268" s="23"/>
      <c r="AJ1268" s="23"/>
      <c r="AK1268" s="23"/>
      <c r="AL1268" s="23"/>
      <c r="AM1268" s="23"/>
      <c r="AN1268" s="23"/>
      <c r="AO1268" s="23"/>
      <c r="AP1268" s="23"/>
      <c r="AQ1268" s="23"/>
      <c r="AR1268" s="23"/>
      <c r="AS1268" s="23"/>
      <c r="AT1268" s="23"/>
      <c r="AU1268" s="23"/>
      <c r="AV1268" s="23"/>
      <c r="AW1268" s="23"/>
      <c r="AX1268" s="23"/>
      <c r="AY1268" s="23"/>
      <c r="AZ1268" s="23"/>
      <c r="BA1268" s="23"/>
      <c r="BB1268" s="23"/>
    </row>
    <row r="1269" spans="10:54" ht="13.9" customHeight="1" x14ac:dyDescent="0.4">
      <c r="J1269" s="23"/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/>
      <c r="W1269" s="23"/>
      <c r="X1269" s="23"/>
      <c r="Y1269" s="23"/>
      <c r="Z1269" s="23"/>
      <c r="AA1269" s="23"/>
      <c r="AB1269" s="23"/>
      <c r="AC1269" s="23"/>
      <c r="AD1269" s="23"/>
      <c r="AE1269" s="23"/>
      <c r="AF1269" s="23"/>
      <c r="AG1269" s="23"/>
      <c r="AH1269" s="23"/>
      <c r="AI1269" s="23"/>
      <c r="AJ1269" s="23"/>
      <c r="AK1269" s="23"/>
      <c r="AL1269" s="23"/>
      <c r="AM1269" s="23"/>
      <c r="AN1269" s="23"/>
      <c r="AO1269" s="23"/>
      <c r="AP1269" s="23"/>
      <c r="AQ1269" s="23"/>
      <c r="AR1269" s="23"/>
      <c r="AS1269" s="23"/>
      <c r="AT1269" s="23"/>
      <c r="AU1269" s="23"/>
      <c r="AV1269" s="23"/>
      <c r="AW1269" s="23"/>
      <c r="AX1269" s="23"/>
      <c r="AY1269" s="23"/>
      <c r="AZ1269" s="23"/>
      <c r="BA1269" s="23"/>
      <c r="BB1269" s="23"/>
    </row>
    <row r="1270" spans="10:54" ht="13.9" customHeight="1" x14ac:dyDescent="0.4">
      <c r="J1270" s="23"/>
      <c r="K1270" s="23"/>
      <c r="L1270" s="23"/>
      <c r="M1270" s="23"/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/>
      <c r="Z1270" s="23"/>
      <c r="AA1270" s="23"/>
      <c r="AB1270" s="23"/>
      <c r="AC1270" s="23"/>
      <c r="AD1270" s="23"/>
      <c r="AE1270" s="23"/>
      <c r="AF1270" s="23"/>
      <c r="AG1270" s="23"/>
      <c r="AH1270" s="23"/>
      <c r="AI1270" s="23"/>
      <c r="AJ1270" s="23"/>
      <c r="AK1270" s="23"/>
      <c r="AL1270" s="23"/>
      <c r="AM1270" s="23"/>
      <c r="AN1270" s="23"/>
      <c r="AO1270" s="23"/>
      <c r="AP1270" s="23"/>
      <c r="AQ1270" s="23"/>
      <c r="AR1270" s="23"/>
      <c r="AS1270" s="23"/>
      <c r="AT1270" s="23"/>
      <c r="AU1270" s="23"/>
      <c r="AV1270" s="23"/>
      <c r="AW1270" s="23"/>
      <c r="AX1270" s="23"/>
      <c r="AY1270" s="23"/>
      <c r="AZ1270" s="23"/>
      <c r="BA1270" s="23"/>
      <c r="BB1270" s="23"/>
    </row>
    <row r="1271" spans="10:54" ht="13.9" customHeight="1" x14ac:dyDescent="0.4"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23"/>
      <c r="AB1271" s="23"/>
      <c r="AC1271" s="23"/>
      <c r="AD1271" s="23"/>
      <c r="AE1271" s="23"/>
      <c r="AF1271" s="23"/>
      <c r="AG1271" s="23"/>
      <c r="AH1271" s="23"/>
      <c r="AI1271" s="23"/>
      <c r="AJ1271" s="23"/>
      <c r="AK1271" s="23"/>
      <c r="AL1271" s="23"/>
      <c r="AM1271" s="23"/>
      <c r="AN1271" s="23"/>
      <c r="AO1271" s="23"/>
      <c r="AP1271" s="23"/>
      <c r="AQ1271" s="23"/>
      <c r="AR1271" s="23"/>
      <c r="AS1271" s="23"/>
      <c r="AT1271" s="23"/>
      <c r="AU1271" s="23"/>
      <c r="AV1271" s="23"/>
      <c r="AW1271" s="23"/>
      <c r="AX1271" s="23"/>
      <c r="AY1271" s="23"/>
      <c r="AZ1271" s="23"/>
      <c r="BA1271" s="23"/>
      <c r="BB1271" s="23"/>
    </row>
    <row r="1272" spans="10:54" ht="13.9" customHeight="1" x14ac:dyDescent="0.4">
      <c r="J1272" s="23"/>
      <c r="K1272" s="23"/>
      <c r="L1272" s="23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/>
      <c r="W1272" s="23"/>
      <c r="X1272" s="23"/>
      <c r="Y1272" s="23"/>
      <c r="Z1272" s="23"/>
      <c r="AA1272" s="23"/>
      <c r="AB1272" s="23"/>
      <c r="AC1272" s="23"/>
      <c r="AD1272" s="23"/>
      <c r="AE1272" s="23"/>
      <c r="AF1272" s="23"/>
      <c r="AG1272" s="23"/>
      <c r="AH1272" s="23"/>
      <c r="AI1272" s="23"/>
      <c r="AJ1272" s="23"/>
      <c r="AK1272" s="23"/>
      <c r="AL1272" s="23"/>
      <c r="AM1272" s="23"/>
      <c r="AN1272" s="23"/>
      <c r="AO1272" s="23"/>
      <c r="AP1272" s="23"/>
      <c r="AQ1272" s="23"/>
      <c r="AR1272" s="23"/>
      <c r="AS1272" s="23"/>
      <c r="AT1272" s="23"/>
      <c r="AU1272" s="23"/>
      <c r="AV1272" s="23"/>
      <c r="AW1272" s="23"/>
      <c r="AX1272" s="23"/>
      <c r="AY1272" s="23"/>
      <c r="AZ1272" s="23"/>
      <c r="BA1272" s="23"/>
      <c r="BB1272" s="23"/>
    </row>
    <row r="1273" spans="10:54" ht="13.9" customHeight="1" x14ac:dyDescent="0.4">
      <c r="J1273" s="23"/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/>
      <c r="Z1273" s="23"/>
      <c r="AA1273" s="23"/>
      <c r="AB1273" s="23"/>
      <c r="AC1273" s="23"/>
      <c r="AD1273" s="23"/>
      <c r="AE1273" s="23"/>
      <c r="AF1273" s="23"/>
      <c r="AG1273" s="23"/>
      <c r="AH1273" s="23"/>
      <c r="AI1273" s="23"/>
      <c r="AJ1273" s="23"/>
      <c r="AK1273" s="23"/>
      <c r="AL1273" s="23"/>
      <c r="AM1273" s="23"/>
      <c r="AN1273" s="23"/>
      <c r="AO1273" s="23"/>
      <c r="AP1273" s="23"/>
      <c r="AQ1273" s="23"/>
      <c r="AR1273" s="23"/>
      <c r="AS1273" s="23"/>
      <c r="AT1273" s="23"/>
      <c r="AU1273" s="23"/>
      <c r="AV1273" s="23"/>
      <c r="AW1273" s="23"/>
      <c r="AX1273" s="23"/>
      <c r="AY1273" s="23"/>
      <c r="AZ1273" s="23"/>
      <c r="BA1273" s="23"/>
      <c r="BB1273" s="23"/>
    </row>
    <row r="1274" spans="10:54" ht="13.9" customHeight="1" x14ac:dyDescent="0.4">
      <c r="J1274" s="23"/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/>
      <c r="Z1274" s="23"/>
      <c r="AA1274" s="23"/>
      <c r="AB1274" s="23"/>
      <c r="AC1274" s="23"/>
      <c r="AD1274" s="23"/>
      <c r="AE1274" s="23"/>
      <c r="AF1274" s="23"/>
      <c r="AG1274" s="23"/>
      <c r="AH1274" s="23"/>
      <c r="AI1274" s="23"/>
      <c r="AJ1274" s="23"/>
      <c r="AK1274" s="23"/>
      <c r="AL1274" s="23"/>
      <c r="AM1274" s="23"/>
      <c r="AN1274" s="23"/>
      <c r="AO1274" s="23"/>
      <c r="AP1274" s="23"/>
      <c r="AQ1274" s="23"/>
      <c r="AR1274" s="23"/>
      <c r="AS1274" s="23"/>
      <c r="AT1274" s="23"/>
      <c r="AU1274" s="23"/>
      <c r="AV1274" s="23"/>
      <c r="AW1274" s="23"/>
      <c r="AX1274" s="23"/>
      <c r="AY1274" s="23"/>
      <c r="AZ1274" s="23"/>
      <c r="BA1274" s="23"/>
      <c r="BB1274" s="23"/>
    </row>
    <row r="1275" spans="10:54" ht="13.9" customHeight="1" x14ac:dyDescent="0.4"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/>
      <c r="AB1275" s="23"/>
      <c r="AC1275" s="23"/>
      <c r="AD1275" s="23"/>
      <c r="AE1275" s="23"/>
      <c r="AF1275" s="23"/>
      <c r="AG1275" s="23"/>
      <c r="AH1275" s="23"/>
      <c r="AI1275" s="23"/>
      <c r="AJ1275" s="23"/>
      <c r="AK1275" s="23"/>
      <c r="AL1275" s="23"/>
      <c r="AM1275" s="23"/>
      <c r="AN1275" s="23"/>
      <c r="AO1275" s="23"/>
      <c r="AP1275" s="23"/>
      <c r="AQ1275" s="23"/>
      <c r="AR1275" s="23"/>
      <c r="AS1275" s="23"/>
      <c r="AT1275" s="23"/>
      <c r="AU1275" s="23"/>
      <c r="AV1275" s="23"/>
      <c r="AW1275" s="23"/>
      <c r="AX1275" s="23"/>
      <c r="AY1275" s="23"/>
      <c r="AZ1275" s="23"/>
      <c r="BA1275" s="23"/>
      <c r="BB1275" s="23"/>
    </row>
    <row r="1276" spans="10:54" ht="13.9" customHeight="1" x14ac:dyDescent="0.4"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  <c r="AQ1276" s="23"/>
      <c r="AR1276" s="23"/>
      <c r="AS1276" s="23"/>
      <c r="AT1276" s="23"/>
      <c r="AU1276" s="23"/>
      <c r="AV1276" s="23"/>
      <c r="AW1276" s="23"/>
      <c r="AX1276" s="23"/>
      <c r="AY1276" s="23"/>
      <c r="AZ1276" s="23"/>
      <c r="BA1276" s="23"/>
      <c r="BB1276" s="23"/>
    </row>
    <row r="1277" spans="10:54" ht="13.9" customHeight="1" x14ac:dyDescent="0.4"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/>
      <c r="AQ1277" s="23"/>
      <c r="AR1277" s="23"/>
      <c r="AS1277" s="23"/>
      <c r="AT1277" s="23"/>
      <c r="AU1277" s="23"/>
      <c r="AV1277" s="23"/>
      <c r="AW1277" s="23"/>
      <c r="AX1277" s="23"/>
      <c r="AY1277" s="23"/>
      <c r="AZ1277" s="23"/>
      <c r="BA1277" s="23"/>
      <c r="BB1277" s="23"/>
    </row>
    <row r="1278" spans="10:54" ht="13.9" customHeight="1" x14ac:dyDescent="0.4">
      <c r="J1278" s="23"/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/>
      <c r="Z1278" s="23"/>
      <c r="AA1278" s="23"/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/>
      <c r="AR1278" s="23"/>
      <c r="AS1278" s="23"/>
      <c r="AT1278" s="23"/>
      <c r="AU1278" s="23"/>
      <c r="AV1278" s="23"/>
      <c r="AW1278" s="23"/>
      <c r="AX1278" s="23"/>
      <c r="AY1278" s="23"/>
      <c r="AZ1278" s="23"/>
      <c r="BA1278" s="23"/>
      <c r="BB1278" s="23"/>
    </row>
    <row r="1279" spans="10:54" ht="13.9" customHeight="1" x14ac:dyDescent="0.4"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  <c r="AA1279" s="23"/>
      <c r="AB1279" s="23"/>
      <c r="AC1279" s="23"/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/>
      <c r="AQ1279" s="23"/>
      <c r="AR1279" s="23"/>
      <c r="AS1279" s="23"/>
      <c r="AT1279" s="23"/>
      <c r="AU1279" s="23"/>
      <c r="AV1279" s="23"/>
      <c r="AW1279" s="23"/>
      <c r="AX1279" s="23"/>
      <c r="AY1279" s="23"/>
      <c r="AZ1279" s="23"/>
      <c r="BA1279" s="23"/>
      <c r="BB1279" s="23"/>
    </row>
    <row r="1280" spans="10:54" ht="13.9" customHeight="1" x14ac:dyDescent="0.4"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/>
      <c r="W1280" s="23"/>
      <c r="X1280" s="23"/>
      <c r="Y1280" s="23"/>
      <c r="Z1280" s="23"/>
      <c r="AA1280" s="23"/>
      <c r="AB1280" s="23"/>
      <c r="AC1280" s="23"/>
      <c r="AD1280" s="23"/>
      <c r="AE1280" s="23"/>
      <c r="AF1280" s="23"/>
      <c r="AG1280" s="23"/>
      <c r="AH1280" s="23"/>
      <c r="AI1280" s="23"/>
      <c r="AJ1280" s="23"/>
      <c r="AK1280" s="23"/>
      <c r="AL1280" s="23"/>
      <c r="AM1280" s="23"/>
      <c r="AN1280" s="23"/>
      <c r="AO1280" s="23"/>
      <c r="AP1280" s="23"/>
      <c r="AQ1280" s="23"/>
      <c r="AR1280" s="23"/>
      <c r="AS1280" s="23"/>
      <c r="AT1280" s="23"/>
      <c r="AU1280" s="23"/>
      <c r="AV1280" s="23"/>
      <c r="AW1280" s="23"/>
      <c r="AX1280" s="23"/>
      <c r="AY1280" s="23"/>
      <c r="AZ1280" s="23"/>
      <c r="BA1280" s="23"/>
      <c r="BB1280" s="23"/>
    </row>
    <row r="1281" spans="10:54" ht="13.9" customHeight="1" x14ac:dyDescent="0.4"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/>
      <c r="Z1281" s="23"/>
      <c r="AA1281" s="23"/>
      <c r="AB1281" s="23"/>
      <c r="AC1281" s="23"/>
      <c r="AD1281" s="23"/>
      <c r="AE1281" s="23"/>
      <c r="AF1281" s="23"/>
      <c r="AG1281" s="23"/>
      <c r="AH1281" s="23"/>
      <c r="AI1281" s="23"/>
      <c r="AJ1281" s="23"/>
      <c r="AK1281" s="23"/>
      <c r="AL1281" s="23"/>
      <c r="AM1281" s="23"/>
      <c r="AN1281" s="23"/>
      <c r="AO1281" s="23"/>
      <c r="AP1281" s="23"/>
      <c r="AQ1281" s="23"/>
      <c r="AR1281" s="23"/>
      <c r="AS1281" s="23"/>
      <c r="AT1281" s="23"/>
      <c r="AU1281" s="23"/>
      <c r="AV1281" s="23"/>
      <c r="AW1281" s="23"/>
      <c r="AX1281" s="23"/>
      <c r="AY1281" s="23"/>
      <c r="AZ1281" s="23"/>
      <c r="BA1281" s="23"/>
      <c r="BB1281" s="23"/>
    </row>
    <row r="1282" spans="10:54" ht="13.9" customHeight="1" x14ac:dyDescent="0.4">
      <c r="J1282" s="23"/>
      <c r="K1282" s="23"/>
      <c r="L1282" s="23"/>
      <c r="M1282" s="23"/>
      <c r="N1282" s="23"/>
      <c r="O1282" s="23"/>
      <c r="P1282" s="23"/>
      <c r="Q1282" s="23"/>
      <c r="R1282" s="23"/>
      <c r="S1282" s="23"/>
      <c r="T1282" s="23"/>
      <c r="U1282" s="23"/>
      <c r="V1282" s="23"/>
      <c r="W1282" s="23"/>
      <c r="X1282" s="23"/>
      <c r="Y1282" s="23"/>
      <c r="Z1282" s="23"/>
      <c r="AA1282" s="23"/>
      <c r="AB1282" s="23"/>
      <c r="AC1282" s="23"/>
      <c r="AD1282" s="23"/>
      <c r="AE1282" s="23"/>
      <c r="AF1282" s="23"/>
      <c r="AG1282" s="23"/>
      <c r="AH1282" s="23"/>
      <c r="AI1282" s="23"/>
      <c r="AJ1282" s="23"/>
      <c r="AK1282" s="23"/>
      <c r="AL1282" s="23"/>
      <c r="AM1282" s="23"/>
      <c r="AN1282" s="23"/>
      <c r="AO1282" s="23"/>
      <c r="AP1282" s="23"/>
      <c r="AQ1282" s="23"/>
      <c r="AR1282" s="23"/>
      <c r="AS1282" s="23"/>
      <c r="AT1282" s="23"/>
      <c r="AU1282" s="23"/>
      <c r="AV1282" s="23"/>
      <c r="AW1282" s="23"/>
      <c r="AX1282" s="23"/>
      <c r="AY1282" s="23"/>
      <c r="AZ1282" s="23"/>
      <c r="BA1282" s="23"/>
      <c r="BB1282" s="23"/>
    </row>
    <row r="1283" spans="10:54" ht="13.9" customHeight="1" x14ac:dyDescent="0.4"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/>
      <c r="Z1283" s="23"/>
      <c r="AA1283" s="23"/>
      <c r="AB1283" s="23"/>
      <c r="AC1283" s="23"/>
      <c r="AD1283" s="23"/>
      <c r="AE1283" s="23"/>
      <c r="AF1283" s="23"/>
      <c r="AG1283" s="23"/>
      <c r="AH1283" s="23"/>
      <c r="AI1283" s="23"/>
      <c r="AJ1283" s="23"/>
      <c r="AK1283" s="23"/>
      <c r="AL1283" s="23"/>
      <c r="AM1283" s="23"/>
      <c r="AN1283" s="23"/>
      <c r="AO1283" s="23"/>
      <c r="AP1283" s="23"/>
      <c r="AQ1283" s="23"/>
      <c r="AR1283" s="23"/>
      <c r="AS1283" s="23"/>
      <c r="AT1283" s="23"/>
      <c r="AU1283" s="23"/>
      <c r="AV1283" s="23"/>
      <c r="AW1283" s="23"/>
      <c r="AX1283" s="23"/>
      <c r="AY1283" s="23"/>
      <c r="AZ1283" s="23"/>
      <c r="BA1283" s="23"/>
      <c r="BB1283" s="23"/>
    </row>
    <row r="1284" spans="10:54" ht="13.9" customHeight="1" x14ac:dyDescent="0.4"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23"/>
      <c r="AE1284" s="23"/>
      <c r="AF1284" s="23"/>
      <c r="AG1284" s="23"/>
      <c r="AH1284" s="23"/>
      <c r="AI1284" s="23"/>
      <c r="AJ1284" s="23"/>
      <c r="AK1284" s="23"/>
      <c r="AL1284" s="23"/>
      <c r="AM1284" s="23"/>
      <c r="AN1284" s="23"/>
      <c r="AO1284" s="23"/>
      <c r="AP1284" s="23"/>
      <c r="AQ1284" s="23"/>
      <c r="AR1284" s="23"/>
      <c r="AS1284" s="23"/>
      <c r="AT1284" s="23"/>
      <c r="AU1284" s="23"/>
      <c r="AV1284" s="23"/>
      <c r="AW1284" s="23"/>
      <c r="AX1284" s="23"/>
      <c r="AY1284" s="23"/>
      <c r="AZ1284" s="23"/>
      <c r="BA1284" s="23"/>
      <c r="BB1284" s="23"/>
    </row>
    <row r="1285" spans="10:54" ht="13.9" customHeight="1" x14ac:dyDescent="0.4"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/>
      <c r="Z1285" s="23"/>
      <c r="AA1285" s="23"/>
      <c r="AB1285" s="23"/>
      <c r="AC1285" s="23"/>
      <c r="AD1285" s="23"/>
      <c r="AE1285" s="23"/>
      <c r="AF1285" s="23"/>
      <c r="AG1285" s="23"/>
      <c r="AH1285" s="23"/>
      <c r="AI1285" s="23"/>
      <c r="AJ1285" s="23"/>
      <c r="AK1285" s="23"/>
      <c r="AL1285" s="23"/>
      <c r="AM1285" s="23"/>
      <c r="AN1285" s="23"/>
      <c r="AO1285" s="23"/>
      <c r="AP1285" s="23"/>
      <c r="AQ1285" s="23"/>
      <c r="AR1285" s="23"/>
      <c r="AS1285" s="23"/>
      <c r="AT1285" s="23"/>
      <c r="AU1285" s="23"/>
      <c r="AV1285" s="23"/>
      <c r="AW1285" s="23"/>
      <c r="AX1285" s="23"/>
      <c r="AY1285" s="23"/>
      <c r="AZ1285" s="23"/>
      <c r="BA1285" s="23"/>
      <c r="BB1285" s="23"/>
    </row>
    <row r="1286" spans="10:54" ht="13.9" customHeight="1" x14ac:dyDescent="0.4"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/>
      <c r="W1286" s="23"/>
      <c r="X1286" s="23"/>
      <c r="Y1286" s="23"/>
      <c r="Z1286" s="23"/>
      <c r="AA1286" s="23"/>
      <c r="AB1286" s="23"/>
      <c r="AC1286" s="23"/>
      <c r="AD1286" s="23"/>
      <c r="AE1286" s="23"/>
      <c r="AF1286" s="23"/>
      <c r="AG1286" s="23"/>
      <c r="AH1286" s="23"/>
      <c r="AI1286" s="23"/>
      <c r="AJ1286" s="23"/>
      <c r="AK1286" s="23"/>
      <c r="AL1286" s="23"/>
      <c r="AM1286" s="23"/>
      <c r="AN1286" s="23"/>
      <c r="AO1286" s="23"/>
      <c r="AP1286" s="23"/>
      <c r="AQ1286" s="23"/>
      <c r="AR1286" s="23"/>
      <c r="AS1286" s="23"/>
      <c r="AT1286" s="23"/>
      <c r="AU1286" s="23"/>
      <c r="AV1286" s="23"/>
      <c r="AW1286" s="23"/>
      <c r="AX1286" s="23"/>
      <c r="AY1286" s="23"/>
      <c r="AZ1286" s="23"/>
      <c r="BA1286" s="23"/>
      <c r="BB1286" s="23"/>
    </row>
    <row r="1287" spans="10:54" ht="13.9" customHeight="1" x14ac:dyDescent="0.4">
      <c r="J1287" s="23"/>
      <c r="K1287" s="23"/>
      <c r="L1287" s="23"/>
      <c r="M1287" s="23"/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/>
      <c r="Z1287" s="23"/>
      <c r="AA1287" s="23"/>
      <c r="AB1287" s="23"/>
      <c r="AC1287" s="23"/>
      <c r="AD1287" s="23"/>
      <c r="AE1287" s="23"/>
      <c r="AF1287" s="23"/>
      <c r="AG1287" s="23"/>
      <c r="AH1287" s="23"/>
      <c r="AI1287" s="23"/>
      <c r="AJ1287" s="23"/>
      <c r="AK1287" s="23"/>
      <c r="AL1287" s="23"/>
      <c r="AM1287" s="23"/>
      <c r="AN1287" s="23"/>
      <c r="AO1287" s="23"/>
      <c r="AP1287" s="23"/>
      <c r="AQ1287" s="23"/>
      <c r="AR1287" s="23"/>
      <c r="AS1287" s="23"/>
      <c r="AT1287" s="23"/>
      <c r="AU1287" s="23"/>
      <c r="AV1287" s="23"/>
      <c r="AW1287" s="23"/>
      <c r="AX1287" s="23"/>
      <c r="AY1287" s="23"/>
      <c r="AZ1287" s="23"/>
      <c r="BA1287" s="23"/>
      <c r="BB1287" s="23"/>
    </row>
    <row r="1288" spans="10:54" ht="13.9" customHeight="1" x14ac:dyDescent="0.4"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23"/>
      <c r="U1288" s="23"/>
      <c r="V1288" s="23"/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/>
      <c r="AQ1288" s="23"/>
      <c r="AR1288" s="23"/>
      <c r="AS1288" s="23"/>
      <c r="AT1288" s="23"/>
      <c r="AU1288" s="23"/>
      <c r="AV1288" s="23"/>
      <c r="AW1288" s="23"/>
      <c r="AX1288" s="23"/>
      <c r="AY1288" s="23"/>
      <c r="AZ1288" s="23"/>
      <c r="BA1288" s="23"/>
      <c r="BB1288" s="23"/>
    </row>
    <row r="1289" spans="10:54" ht="13.9" customHeight="1" x14ac:dyDescent="0.4">
      <c r="J1289" s="23"/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/>
      <c r="W1289" s="23"/>
      <c r="X1289" s="23"/>
      <c r="Y1289" s="23"/>
      <c r="Z1289" s="23"/>
      <c r="AA1289" s="23"/>
      <c r="AB1289" s="23"/>
      <c r="AC1289" s="23"/>
      <c r="AD1289" s="23"/>
      <c r="AE1289" s="23"/>
      <c r="AF1289" s="23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</row>
    <row r="1290" spans="10:54" ht="13.9" customHeight="1" x14ac:dyDescent="0.4"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23"/>
      <c r="U1290" s="23"/>
      <c r="V1290" s="23"/>
      <c r="W1290" s="23"/>
      <c r="X1290" s="23"/>
      <c r="Y1290" s="23"/>
      <c r="Z1290" s="23"/>
      <c r="AA1290" s="23"/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</row>
    <row r="1291" spans="10:54" ht="13.9" customHeight="1" x14ac:dyDescent="0.4">
      <c r="J1291" s="23"/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23"/>
      <c r="Y1291" s="23"/>
      <c r="Z1291" s="23"/>
      <c r="AA1291" s="23"/>
      <c r="AB1291" s="23"/>
      <c r="AC1291" s="23"/>
      <c r="AD1291" s="23"/>
      <c r="AE1291" s="23"/>
      <c r="AF1291" s="23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</row>
    <row r="1292" spans="10:54" ht="13.9" customHeight="1" x14ac:dyDescent="0.4">
      <c r="J1292" s="23"/>
      <c r="K1292" s="23"/>
      <c r="L1292" s="23"/>
      <c r="M1292" s="23"/>
      <c r="N1292" s="23"/>
      <c r="O1292" s="23"/>
      <c r="P1292" s="23"/>
      <c r="Q1292" s="23"/>
      <c r="R1292" s="23"/>
      <c r="S1292" s="23"/>
      <c r="T1292" s="23"/>
      <c r="U1292" s="23"/>
      <c r="V1292" s="23"/>
      <c r="W1292" s="23"/>
      <c r="X1292" s="23"/>
      <c r="Y1292" s="23"/>
      <c r="Z1292" s="23"/>
      <c r="AA1292" s="23"/>
      <c r="AB1292" s="23"/>
      <c r="AC1292" s="23"/>
      <c r="AD1292" s="23"/>
      <c r="AE1292" s="23"/>
      <c r="AF1292" s="23"/>
      <c r="AG1292" s="23"/>
      <c r="AH1292" s="23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23"/>
      <c r="AS1292" s="23"/>
      <c r="AT1292" s="23"/>
      <c r="AU1292" s="23"/>
      <c r="AV1292" s="23"/>
      <c r="AW1292" s="23"/>
      <c r="AX1292" s="23"/>
      <c r="AY1292" s="23"/>
      <c r="AZ1292" s="23"/>
      <c r="BA1292" s="23"/>
      <c r="BB1292" s="23"/>
    </row>
    <row r="1293" spans="10:54" ht="13.9" customHeight="1" x14ac:dyDescent="0.4"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/>
      <c r="W1293" s="23"/>
      <c r="X1293" s="23"/>
      <c r="Y1293" s="23"/>
      <c r="Z1293" s="23"/>
      <c r="AA1293" s="23"/>
      <c r="AB1293" s="23"/>
      <c r="AC1293" s="23"/>
      <c r="AD1293" s="23"/>
      <c r="AE1293" s="23"/>
      <c r="AF1293" s="23"/>
      <c r="AG1293" s="23"/>
      <c r="AH1293" s="23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</row>
    <row r="1294" spans="10:54" ht="13.9" customHeight="1" x14ac:dyDescent="0.4">
      <c r="J1294" s="23"/>
      <c r="K1294" s="23"/>
      <c r="L1294" s="23"/>
      <c r="M1294" s="23"/>
      <c r="N1294" s="23"/>
      <c r="O1294" s="23"/>
      <c r="P1294" s="23"/>
      <c r="Q1294" s="23"/>
      <c r="R1294" s="23"/>
      <c r="S1294" s="23"/>
      <c r="T1294" s="23"/>
      <c r="U1294" s="23"/>
      <c r="V1294" s="23"/>
      <c r="W1294" s="23"/>
      <c r="X1294" s="23"/>
      <c r="Y1294" s="23"/>
      <c r="Z1294" s="23"/>
      <c r="AA1294" s="23"/>
      <c r="AB1294" s="23"/>
      <c r="AC1294" s="23"/>
      <c r="AD1294" s="23"/>
      <c r="AE1294" s="23"/>
      <c r="AF1294" s="23"/>
      <c r="AG1294" s="23"/>
      <c r="AH1294" s="23"/>
      <c r="AI1294" s="23"/>
      <c r="AJ1294" s="23"/>
      <c r="AK1294" s="23"/>
      <c r="AL1294" s="23"/>
      <c r="AM1294" s="23"/>
      <c r="AN1294" s="23"/>
      <c r="AO1294" s="23"/>
      <c r="AP1294" s="23"/>
      <c r="AQ1294" s="23"/>
      <c r="AR1294" s="23"/>
      <c r="AS1294" s="23"/>
      <c r="AT1294" s="23"/>
      <c r="AU1294" s="23"/>
      <c r="AV1294" s="23"/>
      <c r="AW1294" s="23"/>
      <c r="AX1294" s="23"/>
      <c r="AY1294" s="23"/>
      <c r="AZ1294" s="23"/>
      <c r="BA1294" s="23"/>
      <c r="BB1294" s="23"/>
    </row>
    <row r="1295" spans="10:54" ht="13.9" customHeight="1" x14ac:dyDescent="0.4"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/>
      <c r="W1295" s="23"/>
      <c r="X1295" s="23"/>
      <c r="Y1295" s="23"/>
      <c r="Z1295" s="23"/>
      <c r="AA1295" s="23"/>
      <c r="AB1295" s="23"/>
      <c r="AC1295" s="23"/>
      <c r="AD1295" s="23"/>
      <c r="AE1295" s="23"/>
      <c r="AF1295" s="23"/>
      <c r="AG1295" s="23"/>
      <c r="AH1295" s="23"/>
      <c r="AI1295" s="23"/>
      <c r="AJ1295" s="23"/>
      <c r="AK1295" s="23"/>
      <c r="AL1295" s="23"/>
      <c r="AM1295" s="23"/>
      <c r="AN1295" s="23"/>
      <c r="AO1295" s="23"/>
      <c r="AP1295" s="23"/>
      <c r="AQ1295" s="23"/>
      <c r="AR1295" s="23"/>
      <c r="AS1295" s="23"/>
      <c r="AT1295" s="23"/>
      <c r="AU1295" s="23"/>
      <c r="AV1295" s="23"/>
      <c r="AW1295" s="23"/>
      <c r="AX1295" s="23"/>
      <c r="AY1295" s="23"/>
      <c r="AZ1295" s="23"/>
      <c r="BA1295" s="23"/>
      <c r="BB1295" s="23"/>
    </row>
    <row r="1296" spans="10:54" ht="13.9" customHeight="1" x14ac:dyDescent="0.4">
      <c r="J1296" s="23"/>
      <c r="K1296" s="23"/>
      <c r="L1296" s="23"/>
      <c r="M1296" s="23"/>
      <c r="N1296" s="23"/>
      <c r="O1296" s="23"/>
      <c r="P1296" s="23"/>
      <c r="Q1296" s="23"/>
      <c r="R1296" s="23"/>
      <c r="S1296" s="23"/>
      <c r="T1296" s="23"/>
      <c r="U1296" s="23"/>
      <c r="V1296" s="23"/>
      <c r="W1296" s="23"/>
      <c r="X1296" s="23"/>
      <c r="Y1296" s="23"/>
      <c r="Z1296" s="23"/>
      <c r="AA1296" s="23"/>
      <c r="AB1296" s="23"/>
      <c r="AC1296" s="23"/>
      <c r="AD1296" s="23"/>
      <c r="AE1296" s="23"/>
      <c r="AF1296" s="23"/>
      <c r="AG1296" s="23"/>
      <c r="AH1296" s="23"/>
      <c r="AI1296" s="23"/>
      <c r="AJ1296" s="23"/>
      <c r="AK1296" s="23"/>
      <c r="AL1296" s="23"/>
      <c r="AM1296" s="23"/>
      <c r="AN1296" s="23"/>
      <c r="AO1296" s="23"/>
      <c r="AP1296" s="23"/>
      <c r="AQ1296" s="23"/>
      <c r="AR1296" s="23"/>
      <c r="AS1296" s="23"/>
      <c r="AT1296" s="23"/>
      <c r="AU1296" s="23"/>
      <c r="AV1296" s="23"/>
      <c r="AW1296" s="23"/>
      <c r="AX1296" s="23"/>
      <c r="AY1296" s="23"/>
      <c r="AZ1296" s="23"/>
      <c r="BA1296" s="23"/>
      <c r="BB1296" s="23"/>
    </row>
    <row r="1297" spans="10:54" ht="13.9" customHeight="1" x14ac:dyDescent="0.4"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/>
      <c r="W1297" s="23"/>
      <c r="X1297" s="23"/>
      <c r="Y1297" s="23"/>
      <c r="Z1297" s="23"/>
      <c r="AA1297" s="23"/>
      <c r="AB1297" s="23"/>
      <c r="AC1297" s="23"/>
      <c r="AD1297" s="23"/>
      <c r="AE1297" s="23"/>
      <c r="AF1297" s="23"/>
      <c r="AG1297" s="23"/>
      <c r="AH1297" s="23"/>
      <c r="AI1297" s="23"/>
      <c r="AJ1297" s="23"/>
      <c r="AK1297" s="23"/>
      <c r="AL1297" s="23"/>
      <c r="AM1297" s="23"/>
      <c r="AN1297" s="23"/>
      <c r="AO1297" s="23"/>
      <c r="AP1297" s="23"/>
      <c r="AQ1297" s="23"/>
      <c r="AR1297" s="23"/>
      <c r="AS1297" s="23"/>
      <c r="AT1297" s="23"/>
      <c r="AU1297" s="23"/>
      <c r="AV1297" s="23"/>
      <c r="AW1297" s="23"/>
      <c r="AX1297" s="23"/>
      <c r="AY1297" s="23"/>
      <c r="AZ1297" s="23"/>
      <c r="BA1297" s="23"/>
      <c r="BB1297" s="23"/>
    </row>
    <row r="1298" spans="10:54" ht="13.9" customHeight="1" x14ac:dyDescent="0.4">
      <c r="J1298" s="23"/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U1298" s="23"/>
      <c r="V1298" s="23"/>
      <c r="W1298" s="23"/>
      <c r="X1298" s="23"/>
      <c r="Y1298" s="23"/>
      <c r="Z1298" s="23"/>
      <c r="AA1298" s="23"/>
      <c r="AB1298" s="23"/>
      <c r="AC1298" s="23"/>
      <c r="AD1298" s="23"/>
      <c r="AE1298" s="23"/>
      <c r="AF1298" s="23"/>
      <c r="AG1298" s="23"/>
      <c r="AH1298" s="23"/>
      <c r="AI1298" s="23"/>
      <c r="AJ1298" s="23"/>
      <c r="AK1298" s="23"/>
      <c r="AL1298" s="23"/>
      <c r="AM1298" s="23"/>
      <c r="AN1298" s="23"/>
      <c r="AO1298" s="23"/>
      <c r="AP1298" s="23"/>
      <c r="AQ1298" s="23"/>
      <c r="AR1298" s="23"/>
      <c r="AS1298" s="23"/>
      <c r="AT1298" s="23"/>
      <c r="AU1298" s="23"/>
      <c r="AV1298" s="23"/>
      <c r="AW1298" s="23"/>
      <c r="AX1298" s="23"/>
      <c r="AY1298" s="23"/>
      <c r="AZ1298" s="23"/>
      <c r="BA1298" s="23"/>
      <c r="BB1298" s="23"/>
    </row>
    <row r="1299" spans="10:54" ht="13.9" customHeight="1" x14ac:dyDescent="0.4"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/>
      <c r="AL1299" s="23"/>
      <c r="AM1299" s="23"/>
      <c r="AN1299" s="23"/>
      <c r="AO1299" s="23"/>
      <c r="AP1299" s="23"/>
      <c r="AQ1299" s="23"/>
      <c r="AR1299" s="23"/>
      <c r="AS1299" s="23"/>
      <c r="AT1299" s="23"/>
      <c r="AU1299" s="23"/>
      <c r="AV1299" s="23"/>
      <c r="AW1299" s="23"/>
      <c r="AX1299" s="23"/>
      <c r="AY1299" s="23"/>
      <c r="AZ1299" s="23"/>
      <c r="BA1299" s="23"/>
      <c r="BB1299" s="23"/>
    </row>
    <row r="1300" spans="10:54" ht="13.9" customHeight="1" x14ac:dyDescent="0.4">
      <c r="J1300" s="23"/>
      <c r="K1300" s="23"/>
      <c r="L1300" s="23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/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/>
      <c r="AL1300" s="23"/>
      <c r="AM1300" s="23"/>
      <c r="AN1300" s="23"/>
      <c r="AO1300" s="23"/>
      <c r="AP1300" s="23"/>
      <c r="AQ1300" s="23"/>
      <c r="AR1300" s="23"/>
      <c r="AS1300" s="23"/>
      <c r="AT1300" s="23"/>
      <c r="AU1300" s="23"/>
      <c r="AV1300" s="23"/>
      <c r="AW1300" s="23"/>
      <c r="AX1300" s="23"/>
      <c r="AY1300" s="23"/>
      <c r="AZ1300" s="23"/>
      <c r="BA1300" s="23"/>
      <c r="BB1300" s="23"/>
    </row>
    <row r="1301" spans="10:54" ht="13.9" customHeight="1" x14ac:dyDescent="0.4"/>
    <row r="1302" spans="10:54" ht="13.9" customHeight="1" x14ac:dyDescent="0.4"/>
    <row r="1303" spans="10:54" ht="13.9" customHeight="1" x14ac:dyDescent="0.4"/>
    <row r="1304" spans="10:54" ht="13.9" customHeight="1" x14ac:dyDescent="0.4"/>
    <row r="1305" spans="10:54" ht="13.9" customHeight="1" x14ac:dyDescent="0.4"/>
    <row r="1306" spans="10:54" ht="13.9" customHeight="1" x14ac:dyDescent="0.4"/>
    <row r="1307" spans="10:54" ht="13.9" customHeight="1" x14ac:dyDescent="0.4"/>
    <row r="1308" spans="10:54" ht="13.9" customHeight="1" x14ac:dyDescent="0.4"/>
    <row r="1309" spans="10:54" ht="13.9" customHeight="1" x14ac:dyDescent="0.4"/>
    <row r="1310" spans="10:54" ht="13.9" customHeight="1" x14ac:dyDescent="0.4"/>
    <row r="1311" spans="10:54" ht="13.9" customHeight="1" x14ac:dyDescent="0.4"/>
    <row r="1312" spans="10:54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9EbL1MxApjrrR/zPNMAqG9MSp2sO0GVMOR+Q67b9+b4YW12wMSMgB/LDFQKUzVlGKlmrsYC3TRcCmWUa8fUMOw==" saltValue="QtAMEWlz659Qw2ZPED+CVA==" spinCount="100000" sheet="1" formatCells="0" formatColumns="0" formatRows="0"/>
  <mergeCells count="2">
    <mergeCell ref="B1:C1"/>
    <mergeCell ref="D1:F1"/>
  </mergeCells>
  <phoneticPr fontId="1"/>
  <hyperlinks>
    <hyperlink ref="E10" location="目次!D17" display="目次!D17" xr:uid="{43503269-FDAA-4402-A848-CD7E1396067E}"/>
    <hyperlink ref="I1" location="目次!A1" display="目次!A1" xr:uid="{51E01264-BA23-4D9A-8CA5-F7B065286874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7D36F-5BA7-42A7-8B7C-C3CA71B61AC0}">
  <sheetPr codeName="Sheet40">
    <tabColor theme="4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25" style="2" customWidth="1"/>
    <col min="10" max="16384" width="3.625" style="1"/>
  </cols>
  <sheetData>
    <row r="1" spans="1:9" s="2" customFormat="1" ht="54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"5: "&amp;" "&amp;目次!E9</f>
        <v xml:space="preserve">5:  </v>
      </c>
      <c r="E1" s="173"/>
      <c r="F1" s="173"/>
      <c r="G1" s="160" t="str" cm="1">
        <f t="array" aca="1" ref="G1" ca="1">RIGHT(CELL("filename",A1),LEN(CELL("filename",A1))-FIND("]",CELL("filename",A1)))</f>
        <v>5-7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5-7-4-4_StepOne</v>
      </c>
      <c r="B2" s="66" t="str">
        <f ca="1">$G$1&amp;"-4-5"&amp;"_StepOne"</f>
        <v>5-7-4-5_StepOne</v>
      </c>
      <c r="C2" s="67" t="str">
        <f ca="1">$G$1&amp;"-4-6"&amp;"_StepOne"</f>
        <v>5-7-4-6_StepOne</v>
      </c>
      <c r="D2" s="85" t="str">
        <f ca="1">$G$1&amp;"-5-4"&amp;"_StepOne"</f>
        <v>5-7-5-4_StepOne</v>
      </c>
      <c r="E2" s="86" t="str">
        <f ca="1">$G$1&amp;"-5-5"&amp;"_StepOne"</f>
        <v>5-7-5-5_StepOne</v>
      </c>
      <c r="F2" s="67" t="str">
        <f ca="1">$G$1&amp;"-5-6"&amp;"_StepOne"</f>
        <v>5-7-5-6_StepOne</v>
      </c>
      <c r="G2" s="62" t="str">
        <f ca="1">$G$1&amp;"-6-4"&amp;"_StepOne"</f>
        <v>5-7-6-4_StepOne</v>
      </c>
      <c r="H2" s="66" t="str">
        <f ca="1">$G$1&amp;"-6-5"&amp;"_StepOne"</f>
        <v>5-7-6-5_StepOne</v>
      </c>
      <c r="I2" s="67" t="str">
        <f ca="1">$G$1&amp;"-6-6"&amp;"_StepOne"</f>
        <v>5-7-6-6_StepOne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5-7-4-3_StepOne</v>
      </c>
      <c r="B4" s="57" t="str">
        <f ca="1">HYPERLINK("#D8",$G$1&amp;"-4 up")</f>
        <v>5-7-4 up</v>
      </c>
      <c r="C4" s="68" t="str">
        <f ca="1">$G$1&amp;"-4-7"&amp;"_StepOne"</f>
        <v>5-7-4-7_StepOne</v>
      </c>
      <c r="D4" s="81" t="str">
        <f ca="1">$G$1&amp;"-5-3"&amp;"_StepOne"</f>
        <v>5-7-5-3_StepOne</v>
      </c>
      <c r="E4" s="56" t="str">
        <f ca="1">HYPERLINK("#E8",$G$1&amp;"-5 up")</f>
        <v>5-7-5 up</v>
      </c>
      <c r="F4" s="84" t="str">
        <f ca="1">$G$1&amp;"-5-7"&amp;"_StepOne"</f>
        <v>5-7-5-7_StepOne</v>
      </c>
      <c r="G4" s="81" t="str">
        <f ca="1">$G$1&amp;"-6-3"&amp;"_StepOne"</f>
        <v>5-7-6-3_StepOne</v>
      </c>
      <c r="H4" s="57" t="str">
        <f ca="1">HYPERLINK("#F8",$G$1&amp;"-6 up")</f>
        <v>5-7-6 up</v>
      </c>
      <c r="I4" s="68" t="str">
        <f ca="1">$G$1&amp;"-6-7"&amp;"_StepOne"</f>
        <v>5-7-6-7_StepOne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5-7-4-2_StepOne</v>
      </c>
      <c r="B6" s="73" t="str">
        <f ca="1">$G$1&amp;"-4-1"&amp;"_StepOne"</f>
        <v>5-7-4-1_StepOne</v>
      </c>
      <c r="C6" s="84" t="str">
        <f ca="1">$G$1&amp;"-4-8"&amp;"_StepOne"</f>
        <v>5-7-4-8_StepOne</v>
      </c>
      <c r="D6" s="81" t="str">
        <f ca="1">$G$1&amp;"-5-2"&amp;"_StepOne"</f>
        <v>5-7-5-2_StepOne</v>
      </c>
      <c r="E6" s="78" t="str">
        <f ca="1">$G$1&amp;"-5-1"&amp;"_StepOne"</f>
        <v>5-7-5-1_StepOne</v>
      </c>
      <c r="F6" s="69" t="str">
        <f ca="1">$G$1&amp;"-5-8"&amp;"_StepOne"</f>
        <v>5-7-5-8_StepOne</v>
      </c>
      <c r="G6" s="88" t="str">
        <f ca="1">$G$1&amp;"-6-2"&amp;"_StepOne"</f>
        <v>5-7-6-2_StepOne</v>
      </c>
      <c r="H6" s="87" t="str">
        <f ca="1">$G$1&amp;"-6-1"&amp;"_StepOne"</f>
        <v>5-7-6-1_StepOne</v>
      </c>
      <c r="I6" s="89" t="str">
        <f ca="1">$G$1&amp;"-6-8"&amp;"_StepOne"</f>
        <v>5-7-6-8_StepOne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5-7-3-4_StepOne</v>
      </c>
      <c r="B8" s="82" t="str">
        <f ca="1">$G$1&amp;"-3-5"&amp;"_StepOne"</f>
        <v>5-7-3-5_StepOne</v>
      </c>
      <c r="C8" s="83" t="str">
        <f ca="1">$G$1&amp;"-3-6"&amp;"_StepOne"</f>
        <v>5-7-3-6_StepOne</v>
      </c>
      <c r="D8" s="71" t="str">
        <f ca="1">HYPERLINK("#B4",$G$1&amp;"-4"&amp;" down")</f>
        <v>5-7-4 down</v>
      </c>
      <c r="E8" s="72" t="str">
        <f ca="1">HYPERLINK("#E4",$G$1&amp;"-5"&amp;" down")</f>
        <v>5-7-5 down</v>
      </c>
      <c r="F8" s="58" t="str">
        <f ca="1">HYPERLINK("#H4",$G$1&amp;"-6"&amp;" down")</f>
        <v>5-7-6 down</v>
      </c>
      <c r="G8" s="77" t="str">
        <f ca="1">$G$1&amp;"-7-4"&amp;"_StepOne"</f>
        <v>5-7-7-4_StepOne</v>
      </c>
      <c r="H8" s="87" t="str">
        <f ca="1">$G$1&amp;"-7-5"&amp;"_StepOne"</f>
        <v>5-7-7-5_StepOne</v>
      </c>
      <c r="I8" s="67" t="str">
        <f ca="1">$G$1&amp;"-7-6"&amp;"_StepOne"</f>
        <v>5-7-7-6_StepOne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5-7-3-3_StepOne</v>
      </c>
      <c r="B10" s="57" t="str">
        <f ca="1">HYPERLINK("#D10",$G$1&amp;"-3 up")</f>
        <v>5-7-3 up</v>
      </c>
      <c r="C10" s="68" t="str">
        <f ca="1">$G$1&amp;"-3-7"&amp;"_StepOne"</f>
        <v>5-7-3-7_StepOne</v>
      </c>
      <c r="D10" s="70" t="str">
        <f ca="1">HYPERLINK("#B10",$G$1&amp;"-3"&amp;" down")</f>
        <v>5-7-3 down</v>
      </c>
      <c r="E10" s="96" t="str">
        <f ca="1">$G$1&amp;" up"</f>
        <v>5-7 up</v>
      </c>
      <c r="F10" s="59" t="str">
        <f ca="1">HYPERLINK("#H10",$G$1&amp;"-7"&amp;" down")</f>
        <v>5-7-7 down</v>
      </c>
      <c r="G10" s="90" t="str">
        <f ca="1">$G$1&amp;"-7-3"&amp;"_StepOne"</f>
        <v>5-7-7-3_StepOne</v>
      </c>
      <c r="H10" s="56" t="str">
        <f ca="1">HYPERLINK("#F10",$G$1&amp;"-7 up")</f>
        <v>5-7-7 up</v>
      </c>
      <c r="I10" s="68" t="str">
        <f ca="1">$G$1&amp;"-7-7"&amp;"_StepOne"</f>
        <v>5-7-7-7_StepOne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IF(目次!F5="","",目次!F5)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5-7-3-2_StepOne</v>
      </c>
      <c r="B12" s="79" t="str">
        <f ca="1">$G$1&amp;"-3-1"&amp;"_StepOne"</f>
        <v>5-7-3-1_StepOne</v>
      </c>
      <c r="C12" s="69" t="str">
        <f ca="1">$G$1&amp;"-3-8"&amp;"_StepOne"</f>
        <v>5-7-3-8_StepOne</v>
      </c>
      <c r="D12" s="70" t="str">
        <f ca="1">HYPERLINK("#B16",$G$1&amp;"-2"&amp;" down")</f>
        <v>5-7-2 down</v>
      </c>
      <c r="E12" s="55" t="str">
        <f ca="1">HYPERLINK("#E16",$G$1&amp;"-1"&amp;" down")</f>
        <v>5-7-1 down</v>
      </c>
      <c r="F12" s="59" t="str">
        <f ca="1">HYPERLINK("#H16",$G$1&amp;"-8"&amp;" down")</f>
        <v>5-7-8 down</v>
      </c>
      <c r="G12" s="77" t="str">
        <f ca="1">$G$1&amp;"-7-2"&amp;"_StepOne"</f>
        <v>5-7-7-2_StepOne</v>
      </c>
      <c r="H12" s="63" t="str">
        <f ca="1">$G$1&amp;"-7-1"&amp;"_StepOne"</f>
        <v>5-7-7-1_StepOne</v>
      </c>
      <c r="I12" s="69" t="str">
        <f ca="1">$G$1&amp;"-7-8"&amp;"_StepOne"</f>
        <v>5-7-7-8_StepOne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5-7-2-4_StepOne</v>
      </c>
      <c r="B14" s="63" t="str">
        <f ca="1">$G$1&amp;"-2-5"&amp;"_StepOne"</f>
        <v>5-7-2-5_StepOne</v>
      </c>
      <c r="C14" s="77" t="str">
        <f ca="1">$G$1&amp;"-2-6"&amp;"_StepOne"</f>
        <v>5-7-2-6_StepOne</v>
      </c>
      <c r="D14" s="62" t="str">
        <f ca="1">$G$1&amp;"-1-4"&amp;"_StepOne"</f>
        <v>5-7-1-4_StepOne</v>
      </c>
      <c r="E14" s="66" t="str">
        <f ca="1">$G$1&amp;"-1-5"&amp;"_StepOne"</f>
        <v>5-7-1-5_StepOne</v>
      </c>
      <c r="F14" s="67" t="str">
        <f ca="1">$G$1&amp;"-1-6"&amp;"_StepOne"</f>
        <v>5-7-1-6_StepOne</v>
      </c>
      <c r="G14" s="85" t="str">
        <f ca="1">$G$1&amp;"-8-4"&amp;"_StepOne"</f>
        <v>5-7-8-4_StepOne</v>
      </c>
      <c r="H14" s="82" t="str">
        <f ca="1">$G$1&amp;"-8-5"&amp;"_StepOne"</f>
        <v>5-7-8-5_StepOne</v>
      </c>
      <c r="I14" s="89" t="str">
        <f ca="1">$G$1&amp;"-8-6"&amp;"_StepOne"</f>
        <v>5-7-8-6_StepOne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5-7-2-3_StepOne</v>
      </c>
      <c r="B16" s="57" t="str">
        <f ca="1">HYPERLINK("#D12",$G$1&amp;"-2 up")</f>
        <v>5-7-2 up</v>
      </c>
      <c r="C16" s="77" t="str">
        <f ca="1">$G$1&amp;"-2-7"&amp;"_StepOne"</f>
        <v>5-7-2-7_StepOne</v>
      </c>
      <c r="D16" s="65" t="str">
        <f ca="1">$G$1&amp;"-1-3"&amp;"_StepOne"</f>
        <v>5-7-1-3_StepOne</v>
      </c>
      <c r="E16" s="56" t="str">
        <f ca="1">HYPERLINK("#E12",$G$1&amp;"-1"&amp;" up")</f>
        <v>5-7-1 up</v>
      </c>
      <c r="F16" s="68" t="str">
        <f ca="1">$G$1&amp;"-1-7"&amp;"_StepOne"</f>
        <v>5-7-1-7_StepOne</v>
      </c>
      <c r="G16" s="65" t="str">
        <f ca="1">$G$1&amp;"-8-3"&amp;"_StepOne"</f>
        <v>5-7-8-3_StepOne</v>
      </c>
      <c r="H16" s="57" t="str">
        <f ca="1">HYPERLINK("#F12",$G$1&amp;"-8 up")</f>
        <v>5-7-8 up</v>
      </c>
      <c r="I16" s="68" t="str">
        <f ca="1">$G$1&amp;"-8-7"&amp;"_StepOne"</f>
        <v>5-7-8-7_StepOne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5-7-2-2_StepOne</v>
      </c>
      <c r="B18" s="73" t="str">
        <f ca="1">$G$1&amp;"-2-1"&amp;"_StepOne"</f>
        <v>5-7-2-1_StepOne</v>
      </c>
      <c r="C18" s="78" t="str">
        <f ca="1">$G$1&amp;"-2-8"&amp;"_StepOne"</f>
        <v>5-7-2-8_StepOne</v>
      </c>
      <c r="D18" s="64" t="str">
        <f ca="1">$G$1&amp;"-1-2"&amp;"_StepOne"</f>
        <v>5-7-1-2_StepOne</v>
      </c>
      <c r="E18" s="63" t="str">
        <f ca="1">$G$1&amp;"-1-1"&amp;"_StepOne"</f>
        <v>5-7-1-1_StepOne</v>
      </c>
      <c r="F18" s="69" t="str">
        <f ca="1">$G$1&amp;"-1-8"&amp;"_StepOne"</f>
        <v>5-7-1-8_StepOne</v>
      </c>
      <c r="G18" s="80" t="str">
        <f ca="1">$G$1&amp;"-8-2"&amp;"_StepOne"</f>
        <v>5-7-8-2_StepOne</v>
      </c>
      <c r="H18" s="63" t="str">
        <f ca="1">$G$1&amp;"-8-1"&amp;"_StepOne"</f>
        <v>5-7-8-1_StepOne</v>
      </c>
      <c r="I18" s="69" t="str">
        <f ca="1">$G$1&amp;"-8-8"&amp;"_StepOne"</f>
        <v>5-7-8-8_StepOne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/>
    <row r="1029" spans="10:10" ht="13.9" customHeight="1" x14ac:dyDescent="0.4"/>
    <row r="1030" spans="10:10" ht="13.9" customHeight="1" x14ac:dyDescent="0.4"/>
    <row r="1031" spans="10:10" ht="13.9" customHeight="1" x14ac:dyDescent="0.4"/>
    <row r="1032" spans="10:10" ht="13.9" customHeight="1" x14ac:dyDescent="0.4"/>
    <row r="1033" spans="10:10" ht="13.9" customHeight="1" x14ac:dyDescent="0.4"/>
    <row r="1034" spans="10:10" ht="13.9" customHeight="1" x14ac:dyDescent="0.4"/>
    <row r="1035" spans="10:10" ht="13.9" customHeight="1" x14ac:dyDescent="0.4"/>
    <row r="1036" spans="10:10" ht="13.9" customHeight="1" x14ac:dyDescent="0.4"/>
    <row r="1037" spans="10:10" ht="13.9" customHeight="1" x14ac:dyDescent="0.4"/>
    <row r="1038" spans="10:10" ht="13.9" customHeight="1" x14ac:dyDescent="0.4"/>
    <row r="1039" spans="10:10" ht="13.9" customHeight="1" x14ac:dyDescent="0.4"/>
    <row r="1040" spans="10:10" ht="13.9" customHeight="1" x14ac:dyDescent="0.4"/>
    <row r="1041" ht="13.9" customHeight="1" x14ac:dyDescent="0.4"/>
    <row r="1042" ht="13.9" customHeight="1" x14ac:dyDescent="0.4"/>
    <row r="1043" ht="13.9" customHeight="1" x14ac:dyDescent="0.4"/>
    <row r="1044" ht="13.9" customHeight="1" x14ac:dyDescent="0.4"/>
    <row r="1045" ht="13.9" customHeight="1" x14ac:dyDescent="0.4"/>
    <row r="1046" ht="13.9" customHeight="1" x14ac:dyDescent="0.4"/>
    <row r="1047" ht="13.9" customHeight="1" x14ac:dyDescent="0.4"/>
    <row r="1048" ht="13.9" customHeight="1" x14ac:dyDescent="0.4"/>
    <row r="1049" ht="13.9" customHeight="1" x14ac:dyDescent="0.4"/>
    <row r="1050" ht="13.9" customHeight="1" x14ac:dyDescent="0.4"/>
    <row r="1051" ht="13.9" customHeight="1" x14ac:dyDescent="0.4"/>
    <row r="1052" ht="13.9" customHeight="1" x14ac:dyDescent="0.4"/>
    <row r="1053" ht="13.9" customHeight="1" x14ac:dyDescent="0.4"/>
    <row r="1054" ht="13.9" customHeight="1" x14ac:dyDescent="0.4"/>
    <row r="1055" ht="13.9" customHeight="1" x14ac:dyDescent="0.4"/>
    <row r="1056" ht="13.9" customHeight="1" x14ac:dyDescent="0.4"/>
    <row r="1057" ht="13.9" customHeight="1" x14ac:dyDescent="0.4"/>
    <row r="1058" ht="13.9" customHeight="1" x14ac:dyDescent="0.4"/>
    <row r="1059" ht="13.9" customHeight="1" x14ac:dyDescent="0.4"/>
    <row r="1060" ht="13.9" customHeight="1" x14ac:dyDescent="0.4"/>
    <row r="1061" ht="13.9" customHeight="1" x14ac:dyDescent="0.4"/>
    <row r="1062" ht="13.9" customHeight="1" x14ac:dyDescent="0.4"/>
    <row r="1063" ht="13.9" customHeight="1" x14ac:dyDescent="0.4"/>
    <row r="1064" ht="13.9" customHeight="1" x14ac:dyDescent="0.4"/>
    <row r="1065" ht="13.9" customHeight="1" x14ac:dyDescent="0.4"/>
    <row r="1066" ht="13.9" customHeight="1" x14ac:dyDescent="0.4"/>
    <row r="1067" ht="13.9" customHeight="1" x14ac:dyDescent="0.4"/>
    <row r="1068" ht="13.9" customHeight="1" x14ac:dyDescent="0.4"/>
    <row r="1069" ht="13.9" customHeight="1" x14ac:dyDescent="0.4"/>
    <row r="1070" ht="13.9" customHeight="1" x14ac:dyDescent="0.4"/>
    <row r="1071" ht="13.9" customHeight="1" x14ac:dyDescent="0.4"/>
    <row r="1072" ht="13.9" customHeight="1" x14ac:dyDescent="0.4"/>
    <row r="1073" ht="13.9" customHeight="1" x14ac:dyDescent="0.4"/>
    <row r="1074" ht="13.9" customHeight="1" x14ac:dyDescent="0.4"/>
    <row r="1075" ht="13.9" customHeight="1" x14ac:dyDescent="0.4"/>
    <row r="1076" ht="13.9" customHeight="1" x14ac:dyDescent="0.4"/>
    <row r="1077" ht="13.9" customHeight="1" x14ac:dyDescent="0.4"/>
    <row r="1078" ht="13.9" customHeight="1" x14ac:dyDescent="0.4"/>
    <row r="1079" ht="13.9" customHeight="1" x14ac:dyDescent="0.4"/>
    <row r="1080" ht="13.9" customHeight="1" x14ac:dyDescent="0.4"/>
    <row r="1081" ht="13.9" customHeight="1" x14ac:dyDescent="0.4"/>
    <row r="1082" ht="13.9" customHeight="1" x14ac:dyDescent="0.4"/>
    <row r="1083" ht="13.9" customHeight="1" x14ac:dyDescent="0.4"/>
    <row r="1084" ht="13.9" customHeight="1" x14ac:dyDescent="0.4"/>
    <row r="1085" ht="13.9" customHeight="1" x14ac:dyDescent="0.4"/>
    <row r="1086" ht="13.9" customHeight="1" x14ac:dyDescent="0.4"/>
    <row r="1087" ht="13.9" customHeight="1" x14ac:dyDescent="0.4"/>
    <row r="1088" ht="13.9" customHeight="1" x14ac:dyDescent="0.4"/>
    <row r="1089" ht="13.9" customHeight="1" x14ac:dyDescent="0.4"/>
    <row r="1090" ht="13.9" customHeight="1" x14ac:dyDescent="0.4"/>
    <row r="1091" ht="13.9" customHeight="1" x14ac:dyDescent="0.4"/>
    <row r="1092" ht="13.9" customHeight="1" x14ac:dyDescent="0.4"/>
    <row r="1093" ht="13.9" customHeight="1" x14ac:dyDescent="0.4"/>
    <row r="1094" ht="13.9" customHeight="1" x14ac:dyDescent="0.4"/>
    <row r="1095" ht="13.9" customHeight="1" x14ac:dyDescent="0.4"/>
    <row r="1096" ht="13.9" customHeight="1" x14ac:dyDescent="0.4"/>
    <row r="1097" ht="13.9" customHeight="1" x14ac:dyDescent="0.4"/>
    <row r="1098" ht="13.9" customHeight="1" x14ac:dyDescent="0.4"/>
    <row r="1099" ht="13.9" customHeight="1" x14ac:dyDescent="0.4"/>
    <row r="1100" ht="13.9" customHeight="1" x14ac:dyDescent="0.4"/>
    <row r="1101" ht="13.9" customHeight="1" x14ac:dyDescent="0.4"/>
    <row r="1102" ht="13.9" customHeight="1" x14ac:dyDescent="0.4"/>
    <row r="1103" ht="13.9" customHeight="1" x14ac:dyDescent="0.4"/>
    <row r="1104" ht="13.9" customHeight="1" x14ac:dyDescent="0.4"/>
    <row r="1105" ht="13.9" customHeight="1" x14ac:dyDescent="0.4"/>
    <row r="1106" ht="13.9" customHeight="1" x14ac:dyDescent="0.4"/>
    <row r="1107" ht="13.9" customHeight="1" x14ac:dyDescent="0.4"/>
    <row r="1108" ht="13.9" customHeight="1" x14ac:dyDescent="0.4"/>
    <row r="1109" ht="13.9" customHeight="1" x14ac:dyDescent="0.4"/>
    <row r="1110" ht="13.9" customHeight="1" x14ac:dyDescent="0.4"/>
    <row r="1111" ht="13.9" customHeight="1" x14ac:dyDescent="0.4"/>
    <row r="1112" ht="13.9" customHeight="1" x14ac:dyDescent="0.4"/>
    <row r="1113" ht="13.9" customHeight="1" x14ac:dyDescent="0.4"/>
    <row r="1114" ht="13.9" customHeight="1" x14ac:dyDescent="0.4"/>
    <row r="1115" ht="13.9" customHeight="1" x14ac:dyDescent="0.4"/>
    <row r="1116" ht="13.9" customHeight="1" x14ac:dyDescent="0.4"/>
    <row r="1117" ht="13.9" customHeight="1" x14ac:dyDescent="0.4"/>
    <row r="1118" ht="13.9" customHeight="1" x14ac:dyDescent="0.4"/>
    <row r="1119" ht="13.9" customHeight="1" x14ac:dyDescent="0.4"/>
    <row r="1120" ht="13.9" customHeight="1" x14ac:dyDescent="0.4"/>
    <row r="1121" ht="13.9" customHeight="1" x14ac:dyDescent="0.4"/>
    <row r="1122" ht="13.9" customHeight="1" x14ac:dyDescent="0.4"/>
    <row r="1123" ht="13.9" customHeight="1" x14ac:dyDescent="0.4"/>
    <row r="1124" ht="13.9" customHeight="1" x14ac:dyDescent="0.4"/>
    <row r="1125" ht="13.9" customHeight="1" x14ac:dyDescent="0.4"/>
    <row r="1126" ht="13.9" customHeight="1" x14ac:dyDescent="0.4"/>
    <row r="1127" ht="13.9" customHeight="1" x14ac:dyDescent="0.4"/>
    <row r="1128" ht="13.9" customHeight="1" x14ac:dyDescent="0.4"/>
    <row r="1129" ht="13.9" customHeight="1" x14ac:dyDescent="0.4"/>
    <row r="1130" ht="13.9" customHeight="1" x14ac:dyDescent="0.4"/>
    <row r="1131" ht="13.9" customHeight="1" x14ac:dyDescent="0.4"/>
    <row r="1132" ht="13.9" customHeight="1" x14ac:dyDescent="0.4"/>
    <row r="1133" ht="13.9" customHeight="1" x14ac:dyDescent="0.4"/>
    <row r="1134" ht="13.9" customHeight="1" x14ac:dyDescent="0.4"/>
    <row r="1135" ht="13.9" customHeight="1" x14ac:dyDescent="0.4"/>
    <row r="1136" ht="13.9" customHeight="1" x14ac:dyDescent="0.4"/>
    <row r="1137" ht="13.9" customHeight="1" x14ac:dyDescent="0.4"/>
    <row r="1138" ht="13.9" customHeight="1" x14ac:dyDescent="0.4"/>
    <row r="1139" ht="13.9" customHeight="1" x14ac:dyDescent="0.4"/>
    <row r="1140" ht="13.9" customHeight="1" x14ac:dyDescent="0.4"/>
    <row r="1141" ht="13.9" customHeight="1" x14ac:dyDescent="0.4"/>
    <row r="1142" ht="13.9" customHeight="1" x14ac:dyDescent="0.4"/>
    <row r="1143" ht="13.9" customHeight="1" x14ac:dyDescent="0.4"/>
    <row r="1144" ht="13.9" customHeight="1" x14ac:dyDescent="0.4"/>
    <row r="1145" ht="13.9" customHeight="1" x14ac:dyDescent="0.4"/>
    <row r="1146" ht="13.9" customHeight="1" x14ac:dyDescent="0.4"/>
    <row r="1147" ht="13.9" customHeight="1" x14ac:dyDescent="0.4"/>
    <row r="1148" ht="13.9" customHeight="1" x14ac:dyDescent="0.4"/>
    <row r="1149" ht="13.9" customHeight="1" x14ac:dyDescent="0.4"/>
    <row r="1150" ht="13.9" customHeight="1" x14ac:dyDescent="0.4"/>
    <row r="1151" ht="13.9" customHeight="1" x14ac:dyDescent="0.4"/>
    <row r="1152" ht="13.9" customHeight="1" x14ac:dyDescent="0.4"/>
    <row r="1153" ht="13.9" customHeight="1" x14ac:dyDescent="0.4"/>
    <row r="1154" ht="13.9" customHeight="1" x14ac:dyDescent="0.4"/>
    <row r="1155" ht="13.9" customHeight="1" x14ac:dyDescent="0.4"/>
    <row r="1156" ht="13.9" customHeight="1" x14ac:dyDescent="0.4"/>
    <row r="1157" ht="13.9" customHeight="1" x14ac:dyDescent="0.4"/>
    <row r="1158" ht="13.9" customHeight="1" x14ac:dyDescent="0.4"/>
    <row r="1159" ht="13.9" customHeight="1" x14ac:dyDescent="0.4"/>
    <row r="1160" ht="13.9" customHeight="1" x14ac:dyDescent="0.4"/>
    <row r="1161" ht="13.9" customHeight="1" x14ac:dyDescent="0.4"/>
    <row r="1162" ht="13.9" customHeight="1" x14ac:dyDescent="0.4"/>
    <row r="1163" ht="13.9" customHeight="1" x14ac:dyDescent="0.4"/>
    <row r="1164" ht="13.9" customHeight="1" x14ac:dyDescent="0.4"/>
    <row r="1165" ht="13.9" customHeight="1" x14ac:dyDescent="0.4"/>
    <row r="1166" ht="13.9" customHeight="1" x14ac:dyDescent="0.4"/>
    <row r="1167" ht="13.9" customHeight="1" x14ac:dyDescent="0.4"/>
    <row r="1168" ht="13.9" customHeight="1" x14ac:dyDescent="0.4"/>
    <row r="1169" ht="13.9" customHeight="1" x14ac:dyDescent="0.4"/>
    <row r="1170" ht="13.9" customHeight="1" x14ac:dyDescent="0.4"/>
    <row r="1171" ht="13.9" customHeight="1" x14ac:dyDescent="0.4"/>
    <row r="1172" ht="13.9" customHeight="1" x14ac:dyDescent="0.4"/>
    <row r="1173" ht="13.9" customHeight="1" x14ac:dyDescent="0.4"/>
    <row r="1174" ht="13.9" customHeight="1" x14ac:dyDescent="0.4"/>
    <row r="1175" ht="13.9" customHeight="1" x14ac:dyDescent="0.4"/>
    <row r="1176" ht="13.9" customHeight="1" x14ac:dyDescent="0.4"/>
    <row r="1177" ht="13.9" customHeight="1" x14ac:dyDescent="0.4"/>
    <row r="1178" ht="13.9" customHeight="1" x14ac:dyDescent="0.4"/>
    <row r="1179" ht="13.9" customHeight="1" x14ac:dyDescent="0.4"/>
    <row r="1180" ht="13.9" customHeight="1" x14ac:dyDescent="0.4"/>
    <row r="1181" ht="13.9" customHeight="1" x14ac:dyDescent="0.4"/>
    <row r="1182" ht="13.9" customHeight="1" x14ac:dyDescent="0.4"/>
    <row r="1183" ht="13.9" customHeight="1" x14ac:dyDescent="0.4"/>
    <row r="1184" ht="13.9" customHeight="1" x14ac:dyDescent="0.4"/>
    <row r="1185" ht="13.9" customHeight="1" x14ac:dyDescent="0.4"/>
    <row r="1186" ht="13.9" customHeight="1" x14ac:dyDescent="0.4"/>
    <row r="1187" ht="13.9" customHeight="1" x14ac:dyDescent="0.4"/>
    <row r="1188" ht="13.9" customHeight="1" x14ac:dyDescent="0.4"/>
    <row r="1189" ht="13.9" customHeight="1" x14ac:dyDescent="0.4"/>
    <row r="1190" ht="13.9" customHeight="1" x14ac:dyDescent="0.4"/>
    <row r="1191" ht="13.9" customHeight="1" x14ac:dyDescent="0.4"/>
    <row r="1192" ht="13.9" customHeight="1" x14ac:dyDescent="0.4"/>
    <row r="1193" ht="13.9" customHeight="1" x14ac:dyDescent="0.4"/>
    <row r="1194" ht="13.9" customHeight="1" x14ac:dyDescent="0.4"/>
    <row r="1195" ht="13.9" customHeight="1" x14ac:dyDescent="0.4"/>
    <row r="1196" ht="13.9" customHeight="1" x14ac:dyDescent="0.4"/>
    <row r="1197" ht="13.9" customHeight="1" x14ac:dyDescent="0.4"/>
    <row r="1198" ht="13.9" customHeight="1" x14ac:dyDescent="0.4"/>
    <row r="1199" ht="13.9" customHeight="1" x14ac:dyDescent="0.4"/>
    <row r="1200" ht="13.9" customHeight="1" x14ac:dyDescent="0.4"/>
    <row r="1201" ht="13.9" customHeight="1" x14ac:dyDescent="0.4"/>
    <row r="1202" ht="13.9" customHeight="1" x14ac:dyDescent="0.4"/>
    <row r="1203" ht="13.9" customHeight="1" x14ac:dyDescent="0.4"/>
    <row r="1204" ht="13.9" customHeight="1" x14ac:dyDescent="0.4"/>
    <row r="1205" ht="13.9" customHeight="1" x14ac:dyDescent="0.4"/>
    <row r="1206" ht="13.9" customHeight="1" x14ac:dyDescent="0.4"/>
    <row r="1207" ht="13.9" customHeight="1" x14ac:dyDescent="0.4"/>
    <row r="1208" ht="13.9" customHeight="1" x14ac:dyDescent="0.4"/>
    <row r="1209" ht="13.9" customHeight="1" x14ac:dyDescent="0.4"/>
    <row r="1210" ht="13.9" customHeight="1" x14ac:dyDescent="0.4"/>
    <row r="1211" ht="13.9" customHeight="1" x14ac:dyDescent="0.4"/>
    <row r="1212" ht="13.9" customHeight="1" x14ac:dyDescent="0.4"/>
    <row r="1213" ht="13.9" customHeight="1" x14ac:dyDescent="0.4"/>
    <row r="1214" ht="13.9" customHeight="1" x14ac:dyDescent="0.4"/>
    <row r="1215" ht="13.9" customHeight="1" x14ac:dyDescent="0.4"/>
    <row r="1216" ht="13.9" customHeight="1" x14ac:dyDescent="0.4"/>
    <row r="1217" ht="13.9" customHeight="1" x14ac:dyDescent="0.4"/>
    <row r="1218" ht="13.9" customHeight="1" x14ac:dyDescent="0.4"/>
    <row r="1219" ht="13.9" customHeight="1" x14ac:dyDescent="0.4"/>
    <row r="1220" ht="13.9" customHeight="1" x14ac:dyDescent="0.4"/>
    <row r="1221" ht="13.9" customHeight="1" x14ac:dyDescent="0.4"/>
    <row r="1222" ht="13.9" customHeight="1" x14ac:dyDescent="0.4"/>
    <row r="1223" ht="13.9" customHeight="1" x14ac:dyDescent="0.4"/>
    <row r="1224" ht="13.9" customHeight="1" x14ac:dyDescent="0.4"/>
    <row r="1225" ht="13.9" customHeight="1" x14ac:dyDescent="0.4"/>
    <row r="1226" ht="13.9" customHeight="1" x14ac:dyDescent="0.4"/>
    <row r="1227" ht="13.9" customHeight="1" x14ac:dyDescent="0.4"/>
    <row r="1228" ht="13.9" customHeight="1" x14ac:dyDescent="0.4"/>
    <row r="1229" ht="13.9" customHeight="1" x14ac:dyDescent="0.4"/>
    <row r="1230" ht="13.9" customHeight="1" x14ac:dyDescent="0.4"/>
    <row r="1231" ht="13.9" customHeight="1" x14ac:dyDescent="0.4"/>
    <row r="1232" ht="13.9" customHeight="1" x14ac:dyDescent="0.4"/>
    <row r="1233" ht="13.9" customHeight="1" x14ac:dyDescent="0.4"/>
    <row r="1234" ht="13.9" customHeight="1" x14ac:dyDescent="0.4"/>
    <row r="1235" ht="13.9" customHeight="1" x14ac:dyDescent="0.4"/>
    <row r="1236" ht="13.9" customHeight="1" x14ac:dyDescent="0.4"/>
    <row r="1237" ht="13.9" customHeight="1" x14ac:dyDescent="0.4"/>
    <row r="1238" ht="13.9" customHeight="1" x14ac:dyDescent="0.4"/>
    <row r="1239" ht="13.9" customHeight="1" x14ac:dyDescent="0.4"/>
    <row r="1240" ht="13.9" customHeight="1" x14ac:dyDescent="0.4"/>
    <row r="1241" ht="13.9" customHeight="1" x14ac:dyDescent="0.4"/>
    <row r="1242" ht="13.9" customHeight="1" x14ac:dyDescent="0.4"/>
    <row r="1243" ht="13.9" customHeight="1" x14ac:dyDescent="0.4"/>
    <row r="1244" ht="13.9" customHeight="1" x14ac:dyDescent="0.4"/>
    <row r="1245" ht="13.9" customHeight="1" x14ac:dyDescent="0.4"/>
    <row r="1246" ht="13.9" customHeight="1" x14ac:dyDescent="0.4"/>
    <row r="1247" ht="13.9" customHeight="1" x14ac:dyDescent="0.4"/>
    <row r="1248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/XbUY/rAMEhaumvL31yjsM8F7I42Q494bCZg3wVglPBPUaeoazAH1IFMcvpM0YexrypJ++HPl9vA8b7CXFFAnQ==" saltValue="8GlPb1DCdf6p4qED8O7tjA==" spinCount="100000" sheet="1" formatCells="0" formatColumns="0" formatRows="0"/>
  <mergeCells count="2">
    <mergeCell ref="B1:C1"/>
    <mergeCell ref="D1:F1"/>
  </mergeCells>
  <phoneticPr fontId="1"/>
  <hyperlinks>
    <hyperlink ref="E10" location="目次!F5" display="目次!F5" xr:uid="{90E64119-A4D6-4A30-8427-4B5D93427B6E}"/>
    <hyperlink ref="I1" location="目次!A1" display="目次!A1" xr:uid="{52B565EB-4D84-4607-A635-0FC6B19AFB4F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268B8-2FB2-4C40-87ED-616961AC1AB7}">
  <sheetPr codeName="Sheet41">
    <tabColor theme="4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7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"5: "&amp;" "&amp;目次!E9</f>
        <v xml:space="preserve">5:  </v>
      </c>
      <c r="E1" s="173"/>
      <c r="F1" s="173"/>
      <c r="G1" s="160" t="str" cm="1">
        <f t="array" aca="1" ref="G1" ca="1">RIGHT(CELL("filename",A1),LEN(CELL("filename",A1))-FIND("]",CELL("filename",A1)))</f>
        <v>5-8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5-8-4-4_StepOne</v>
      </c>
      <c r="B2" s="66" t="str">
        <f ca="1">$G$1&amp;"-4-5"&amp;"_StepOne"</f>
        <v>5-8-4-5_StepOne</v>
      </c>
      <c r="C2" s="67" t="str">
        <f ca="1">$G$1&amp;"-4-6"&amp;"_StepOne"</f>
        <v>5-8-4-6_StepOne</v>
      </c>
      <c r="D2" s="85" t="str">
        <f ca="1">$G$1&amp;"-5-4"&amp;"_StepOne"</f>
        <v>5-8-5-4_StepOne</v>
      </c>
      <c r="E2" s="86" t="str">
        <f ca="1">$G$1&amp;"-5-5"&amp;"_StepOne"</f>
        <v>5-8-5-5_StepOne</v>
      </c>
      <c r="F2" s="67" t="str">
        <f ca="1">$G$1&amp;"-5-6"&amp;"_StepOne"</f>
        <v>5-8-5-6_StepOne</v>
      </c>
      <c r="G2" s="62" t="str">
        <f ca="1">$G$1&amp;"-6-4"&amp;"_StepOne"</f>
        <v>5-8-6-4_StepOne</v>
      </c>
      <c r="H2" s="66" t="str">
        <f ca="1">$G$1&amp;"-6-5"&amp;"_StepOne"</f>
        <v>5-8-6-5_StepOne</v>
      </c>
      <c r="I2" s="67" t="str">
        <f ca="1">$G$1&amp;"-6-6"&amp;"_StepOne"</f>
        <v>5-8-6-6_StepOne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5-8-4-3_StepOne</v>
      </c>
      <c r="B4" s="57" t="str">
        <f ca="1">HYPERLINK("#D8",$G$1&amp;"-4 up")</f>
        <v>5-8-4 up</v>
      </c>
      <c r="C4" s="68" t="str">
        <f ca="1">$G$1&amp;"-4-7"&amp;"_StepOne"</f>
        <v>5-8-4-7_StepOne</v>
      </c>
      <c r="D4" s="81" t="str">
        <f ca="1">$G$1&amp;"-5-3"&amp;"_StepOne"</f>
        <v>5-8-5-3_StepOne</v>
      </c>
      <c r="E4" s="56" t="str">
        <f ca="1">HYPERLINK("#E8",$G$1&amp;"-5 up")</f>
        <v>5-8-5 up</v>
      </c>
      <c r="F4" s="84" t="str">
        <f ca="1">$G$1&amp;"-5-7"&amp;"_StepOne"</f>
        <v>5-8-5-7_StepOne</v>
      </c>
      <c r="G4" s="81" t="str">
        <f ca="1">$G$1&amp;"-6-3"&amp;"_StepOne"</f>
        <v>5-8-6-3_StepOne</v>
      </c>
      <c r="H4" s="57" t="str">
        <f ca="1">HYPERLINK("#F8",$G$1&amp;"-6 up")</f>
        <v>5-8-6 up</v>
      </c>
      <c r="I4" s="68" t="str">
        <f ca="1">$G$1&amp;"-6-7"&amp;"_StepOne"</f>
        <v>5-8-6-7_StepOne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5-8-4-2_StepOne</v>
      </c>
      <c r="B6" s="73" t="str">
        <f ca="1">$G$1&amp;"-4-1"&amp;"_StepOne"</f>
        <v>5-8-4-1_StepOne</v>
      </c>
      <c r="C6" s="84" t="str">
        <f ca="1">$G$1&amp;"-4-8"&amp;"_StepOne"</f>
        <v>5-8-4-8_StepOne</v>
      </c>
      <c r="D6" s="81" t="str">
        <f ca="1">$G$1&amp;"-5-2"&amp;"_StepOne"</f>
        <v>5-8-5-2_StepOne</v>
      </c>
      <c r="E6" s="78" t="str">
        <f ca="1">$G$1&amp;"-5-1"&amp;"_StepOne"</f>
        <v>5-8-5-1_StepOne</v>
      </c>
      <c r="F6" s="69" t="str">
        <f ca="1">$G$1&amp;"-5-8"&amp;"_StepOne"</f>
        <v>5-8-5-8_StepOne</v>
      </c>
      <c r="G6" s="88" t="str">
        <f ca="1">$G$1&amp;"-6-2"&amp;"_StepOne"</f>
        <v>5-8-6-2_StepOne</v>
      </c>
      <c r="H6" s="87" t="str">
        <f ca="1">$G$1&amp;"-6-1"&amp;"_StepOne"</f>
        <v>5-8-6-1_StepOne</v>
      </c>
      <c r="I6" s="89" t="str">
        <f ca="1">$G$1&amp;"-6-8"&amp;"_StepOne"</f>
        <v>5-8-6-8_StepOne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5-8-3-4_StepOne</v>
      </c>
      <c r="B8" s="82" t="str">
        <f ca="1">$G$1&amp;"-3-5"&amp;"_StepOne"</f>
        <v>5-8-3-5_StepOne</v>
      </c>
      <c r="C8" s="83" t="str">
        <f ca="1">$G$1&amp;"-3-6"&amp;"_StepOne"</f>
        <v>5-8-3-6_StepOne</v>
      </c>
      <c r="D8" s="71" t="str">
        <f ca="1">HYPERLINK("#B4",$G$1&amp;"-4"&amp;" down")</f>
        <v>5-8-4 down</v>
      </c>
      <c r="E8" s="72" t="str">
        <f ca="1">HYPERLINK("#E4",$G$1&amp;"-5"&amp;" down")</f>
        <v>5-8-5 down</v>
      </c>
      <c r="F8" s="58" t="str">
        <f ca="1">HYPERLINK("#H4",$G$1&amp;"-6"&amp;" down")</f>
        <v>5-8-6 down</v>
      </c>
      <c r="G8" s="77" t="str">
        <f ca="1">$G$1&amp;"-7-4"&amp;"_StepOne"</f>
        <v>5-8-7-4_StepOne</v>
      </c>
      <c r="H8" s="87" t="str">
        <f ca="1">$G$1&amp;"-7-5"&amp;"_StepOne"</f>
        <v>5-8-7-5_StepOne</v>
      </c>
      <c r="I8" s="67" t="str">
        <f ca="1">$G$1&amp;"-7-6"&amp;"_StepOne"</f>
        <v>5-8-7-6_StepOne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5-8-3-3_StepOne</v>
      </c>
      <c r="B10" s="57" t="str">
        <f ca="1">HYPERLINK("#D10",$G$1&amp;"-3 up")</f>
        <v>5-8-3 up</v>
      </c>
      <c r="C10" s="68" t="str">
        <f ca="1">$G$1&amp;"-3-7"&amp;"_StepOne"</f>
        <v>5-8-3-7_StepOne</v>
      </c>
      <c r="D10" s="70" t="str">
        <f ca="1">HYPERLINK("#B10",$G$1&amp;"-3"&amp;" down")</f>
        <v>5-8-3 down</v>
      </c>
      <c r="E10" s="96" t="str">
        <f ca="1">$G$1&amp;" up"</f>
        <v>5-8 up</v>
      </c>
      <c r="F10" s="59" t="str">
        <f ca="1">HYPERLINK("#H10",$G$1&amp;"-7"&amp;" down")</f>
        <v>5-8-7 down</v>
      </c>
      <c r="G10" s="90" t="str">
        <f ca="1">$G$1&amp;"-7-3"&amp;"_StepOne"</f>
        <v>5-8-7-3_StepOne</v>
      </c>
      <c r="H10" s="56" t="str">
        <f ca="1">HYPERLINK("#F10",$G$1&amp;"-7 up")</f>
        <v>5-8-7 up</v>
      </c>
      <c r="I10" s="68" t="str">
        <f ca="1">$G$1&amp;"-7-7"&amp;"_StepOne"</f>
        <v>5-8-7-7_StepOne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IF(目次!F7="","",目次!F7)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5-8-3-2_StepOne</v>
      </c>
      <c r="B12" s="79" t="str">
        <f ca="1">$G$1&amp;"-3-1"&amp;"_StepOne"</f>
        <v>5-8-3-1_StepOne</v>
      </c>
      <c r="C12" s="69" t="str">
        <f ca="1">$G$1&amp;"-3-8"&amp;"_StepOne"</f>
        <v>5-8-3-8_StepOne</v>
      </c>
      <c r="D12" s="70" t="str">
        <f ca="1">HYPERLINK("#B16",$G$1&amp;"-2"&amp;" down")</f>
        <v>5-8-2 down</v>
      </c>
      <c r="E12" s="55" t="str">
        <f ca="1">HYPERLINK("#E16",$G$1&amp;"-1"&amp;" down")</f>
        <v>5-8-1 down</v>
      </c>
      <c r="F12" s="59" t="str">
        <f ca="1">HYPERLINK("#H16",$G$1&amp;"-8"&amp;" down")</f>
        <v>5-8-8 down</v>
      </c>
      <c r="G12" s="77" t="str">
        <f ca="1">$G$1&amp;"-7-2"&amp;"_StepOne"</f>
        <v>5-8-7-2_StepOne</v>
      </c>
      <c r="H12" s="63" t="str">
        <f ca="1">$G$1&amp;"-7-1"&amp;"_StepOne"</f>
        <v>5-8-7-1_StepOne</v>
      </c>
      <c r="I12" s="69" t="str">
        <f ca="1">$G$1&amp;"-7-8"&amp;"_StepOne"</f>
        <v>5-8-7-8_StepOne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5-8-2-4_StepOne</v>
      </c>
      <c r="B14" s="63" t="str">
        <f ca="1">$G$1&amp;"-2-5"&amp;"_StepOne"</f>
        <v>5-8-2-5_StepOne</v>
      </c>
      <c r="C14" s="77" t="str">
        <f ca="1">$G$1&amp;"-2-6"&amp;"_StepOne"</f>
        <v>5-8-2-6_StepOne</v>
      </c>
      <c r="D14" s="62" t="str">
        <f ca="1">$G$1&amp;"-1-4"&amp;"_StepOne"</f>
        <v>5-8-1-4_StepOne</v>
      </c>
      <c r="E14" s="66" t="str">
        <f ca="1">$G$1&amp;"-1-5"&amp;"_StepOne"</f>
        <v>5-8-1-5_StepOne</v>
      </c>
      <c r="F14" s="67" t="str">
        <f ca="1">$G$1&amp;"-1-6"&amp;"_StepOne"</f>
        <v>5-8-1-6_StepOne</v>
      </c>
      <c r="G14" s="85" t="str">
        <f ca="1">$G$1&amp;"-8-4"&amp;"_StepOne"</f>
        <v>5-8-8-4_StepOne</v>
      </c>
      <c r="H14" s="82" t="str">
        <f ca="1">$G$1&amp;"-8-5"&amp;"_StepOne"</f>
        <v>5-8-8-5_StepOne</v>
      </c>
      <c r="I14" s="89" t="str">
        <f ca="1">$G$1&amp;"-8-6"&amp;"_StepOne"</f>
        <v>5-8-8-6_StepOne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5-8-2-3_StepOne</v>
      </c>
      <c r="B16" s="57" t="str">
        <f ca="1">HYPERLINK("#D12",$G$1&amp;"-2 up")</f>
        <v>5-8-2 up</v>
      </c>
      <c r="C16" s="77" t="str">
        <f ca="1">$G$1&amp;"-2-7"&amp;"_StepOne"</f>
        <v>5-8-2-7_StepOne</v>
      </c>
      <c r="D16" s="65" t="str">
        <f ca="1">$G$1&amp;"-1-3"&amp;"_StepOne"</f>
        <v>5-8-1-3_StepOne</v>
      </c>
      <c r="E16" s="56" t="str">
        <f ca="1">HYPERLINK("#E12",$G$1&amp;"-1"&amp;" up")</f>
        <v>5-8-1 up</v>
      </c>
      <c r="F16" s="68" t="str">
        <f ca="1">$G$1&amp;"-1-7"&amp;"_StepOne"</f>
        <v>5-8-1-7_StepOne</v>
      </c>
      <c r="G16" s="65" t="str">
        <f ca="1">$G$1&amp;"-8-3"&amp;"_StepOne"</f>
        <v>5-8-8-3_StepOne</v>
      </c>
      <c r="H16" s="57" t="str">
        <f ca="1">HYPERLINK("#F12",$G$1&amp;"-8 up")</f>
        <v>5-8-8 up</v>
      </c>
      <c r="I16" s="68" t="str">
        <f ca="1">$G$1&amp;"-8-7"&amp;"_StepOne"</f>
        <v>5-8-8-7_StepOne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5-8-2-2_StepOne</v>
      </c>
      <c r="B18" s="73" t="str">
        <f ca="1">$G$1&amp;"-2-1"&amp;"_StepOne"</f>
        <v>5-8-2-1_StepOne</v>
      </c>
      <c r="C18" s="78" t="str">
        <f ca="1">$G$1&amp;"-2-8"&amp;"_StepOne"</f>
        <v>5-8-2-8_StepOne</v>
      </c>
      <c r="D18" s="64" t="str">
        <f ca="1">$G$1&amp;"-1-2"&amp;"_StepOne"</f>
        <v>5-8-1-2_StepOne</v>
      </c>
      <c r="E18" s="63" t="str">
        <f ca="1">$G$1&amp;"-1-1"&amp;"_StepOne"</f>
        <v>5-8-1-1_StepOne</v>
      </c>
      <c r="F18" s="69" t="str">
        <f ca="1">$G$1&amp;"-1-8"&amp;"_StepOne"</f>
        <v>5-8-1-8_StepOne</v>
      </c>
      <c r="G18" s="80" t="str">
        <f ca="1">$G$1&amp;"-8-2"&amp;"_StepOne"</f>
        <v>5-8-8-2_StepOne</v>
      </c>
      <c r="H18" s="63" t="str">
        <f ca="1">$G$1&amp;"-8-1"&amp;"_StepOne"</f>
        <v>5-8-8-1_StepOne</v>
      </c>
      <c r="I18" s="69" t="str">
        <f ca="1">$G$1&amp;"-8-8"&amp;"_StepOne"</f>
        <v>5-8-8-8_StepOne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CY5r5MJqDx+s/GquKY7pQRaa0k9ebdz9hjRMQVq9qA3KEO4Qkv+pdCa7J56K44Y+5OeslnoUSHDrzH8MHLXbrA==" saltValue="GgsT1Rlj+16xV4IBJwcJEw==" spinCount="100000" sheet="1" formatCells="0" formatColumns="0" formatRows="0"/>
  <mergeCells count="2">
    <mergeCell ref="B1:C1"/>
    <mergeCell ref="D1:F1"/>
  </mergeCells>
  <phoneticPr fontId="1"/>
  <hyperlinks>
    <hyperlink ref="E10" location="目次!F7" display="目次!F7" xr:uid="{882F0D0C-102B-46AD-8584-58C8D4662EAC}"/>
    <hyperlink ref="I1" location="目次!A1" display="目次!A1" xr:uid="{A87E4FDA-CEBE-4DB1-A5E0-BE74D3116B6B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4FED3-8A0A-4414-91CE-6D0B114E61A2}">
  <sheetPr codeName="Sheet42">
    <tabColor theme="5" tint="0.79998168889431442"/>
  </sheetPr>
  <dimension ref="A1:J1384"/>
  <sheetViews>
    <sheetView topLeftCell="A4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5.9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"6: "&amp;" "&amp;目次!F9</f>
        <v xml:space="preserve">6:  </v>
      </c>
      <c r="E1" s="173"/>
      <c r="F1" s="173"/>
      <c r="G1" s="160" t="str" cm="1">
        <f t="array" aca="1" ref="G1" ca="1">RIGHT(CELL("filename",A1),LEN(CELL("filename",A1))-FIND("]",CELL("filename",A1)))</f>
        <v>6-1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6-1-4-4_StepOne</v>
      </c>
      <c r="B2" s="66" t="str">
        <f ca="1">$G$1&amp;"-4-5"&amp;"_StepOne"</f>
        <v>6-1-4-5_StepOne</v>
      </c>
      <c r="C2" s="67" t="str">
        <f ca="1">$G$1&amp;"-4-6"&amp;"_StepOne"</f>
        <v>6-1-4-6_StepOne</v>
      </c>
      <c r="D2" s="85" t="str">
        <f ca="1">$G$1&amp;"-5-4"&amp;"_StepOne"</f>
        <v>6-1-5-4_StepOne</v>
      </c>
      <c r="E2" s="86" t="str">
        <f ca="1">$G$1&amp;"-5-5"&amp;"_StepOne"</f>
        <v>6-1-5-5_StepOne</v>
      </c>
      <c r="F2" s="67" t="str">
        <f ca="1">$G$1&amp;"-5-6"&amp;"_StepOne"</f>
        <v>6-1-5-6_StepOne</v>
      </c>
      <c r="G2" s="62" t="str">
        <f ca="1">$G$1&amp;"-6-4"&amp;"_StepOne"</f>
        <v>6-1-6-4_StepOne</v>
      </c>
      <c r="H2" s="66" t="str">
        <f ca="1">$G$1&amp;"-6-5"&amp;"_StepOne"</f>
        <v>6-1-6-5_StepOne</v>
      </c>
      <c r="I2" s="67" t="str">
        <f ca="1">$G$1&amp;"-6-6"&amp;"_StepOne"</f>
        <v>6-1-6-6_StepOne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6-1-4-3_StepOne</v>
      </c>
      <c r="B4" s="57" t="str">
        <f ca="1">HYPERLINK("#D8",$G$1&amp;"-4 up")</f>
        <v>6-1-4 up</v>
      </c>
      <c r="C4" s="68" t="str">
        <f ca="1">$G$1&amp;"-4-7"&amp;"_StepOne"</f>
        <v>6-1-4-7_StepOne</v>
      </c>
      <c r="D4" s="81" t="str">
        <f ca="1">$G$1&amp;"-5-3"&amp;"_StepOne"</f>
        <v>6-1-5-3_StepOne</v>
      </c>
      <c r="E4" s="56" t="str">
        <f ca="1">HYPERLINK("#E8",$G$1&amp;"-5 up")</f>
        <v>6-1-5 up</v>
      </c>
      <c r="F4" s="84" t="str">
        <f ca="1">$G$1&amp;"-5-7"&amp;"_StepOne"</f>
        <v>6-1-5-7_StepOne</v>
      </c>
      <c r="G4" s="81" t="str">
        <f ca="1">$G$1&amp;"-6-3"&amp;"_StepOne"</f>
        <v>6-1-6-3_StepOne</v>
      </c>
      <c r="H4" s="57" t="str">
        <f ca="1">HYPERLINK("#F8",$G$1&amp;"-6 up")</f>
        <v>6-1-6 up</v>
      </c>
      <c r="I4" s="68" t="str">
        <f ca="1">$G$1&amp;"-6-7"&amp;"_StepOne"</f>
        <v>6-1-6-7_StepOne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6-1-4-2_StepOne</v>
      </c>
      <c r="B6" s="73" t="str">
        <f ca="1">$G$1&amp;"-4-1"&amp;"_StepOne"</f>
        <v>6-1-4-1_StepOne</v>
      </c>
      <c r="C6" s="84" t="str">
        <f ca="1">$G$1&amp;"-4-8"&amp;"_StepOne"</f>
        <v>6-1-4-8_StepOne</v>
      </c>
      <c r="D6" s="81" t="str">
        <f ca="1">$G$1&amp;"-5-2"&amp;"_StepOne"</f>
        <v>6-1-5-2_StepOne</v>
      </c>
      <c r="E6" s="78" t="str">
        <f ca="1">$G$1&amp;"-5-1"&amp;"_StepOne"</f>
        <v>6-1-5-1_StepOne</v>
      </c>
      <c r="F6" s="69" t="str">
        <f ca="1">$G$1&amp;"-5-8"&amp;"_StepOne"</f>
        <v>6-1-5-8_StepOne</v>
      </c>
      <c r="G6" s="88" t="str">
        <f ca="1">$G$1&amp;"-6-2"&amp;"_StepOne"</f>
        <v>6-1-6-2_StepOne</v>
      </c>
      <c r="H6" s="87" t="str">
        <f ca="1">$G$1&amp;"-6-1"&amp;"_StepOne"</f>
        <v>6-1-6-1_StepOne</v>
      </c>
      <c r="I6" s="89" t="str">
        <f ca="1">$G$1&amp;"-6-8"&amp;"_StepOne"</f>
        <v>6-1-6-8_StepOne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6-1-3-4_StepOne</v>
      </c>
      <c r="B8" s="82" t="str">
        <f ca="1">$G$1&amp;"-3-5"&amp;"_StepOne"</f>
        <v>6-1-3-5_StepOne</v>
      </c>
      <c r="C8" s="83" t="str">
        <f ca="1">$G$1&amp;"-3-6"&amp;"_StepOne"</f>
        <v>6-1-3-6_StepOne</v>
      </c>
      <c r="D8" s="71" t="str">
        <f ca="1">HYPERLINK("#B4",$G$1&amp;"-4"&amp;" down")</f>
        <v>6-1-4 down</v>
      </c>
      <c r="E8" s="72" t="str">
        <f ca="1">HYPERLINK("#E4",$G$1&amp;"-5"&amp;" down")</f>
        <v>6-1-5 down</v>
      </c>
      <c r="F8" s="58" t="str">
        <f ca="1">HYPERLINK("#H4",$G$1&amp;"-6"&amp;" down")</f>
        <v>6-1-6 down</v>
      </c>
      <c r="G8" s="77" t="str">
        <f ca="1">$G$1&amp;"-7-4"&amp;"_StepOne"</f>
        <v>6-1-7-4_StepOne</v>
      </c>
      <c r="H8" s="87" t="str">
        <f ca="1">$G$1&amp;"-7-5"&amp;"_StepOne"</f>
        <v>6-1-7-5_StepOne</v>
      </c>
      <c r="I8" s="67" t="str">
        <f ca="1">$G$1&amp;"-7-6"&amp;"_StepOne"</f>
        <v>6-1-7-6_StepOne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6-1-3-3_StepOne</v>
      </c>
      <c r="B10" s="57" t="str">
        <f ca="1">HYPERLINK("#D10",$G$1&amp;"-3 up")</f>
        <v>6-1-3 up</v>
      </c>
      <c r="C10" s="68" t="str">
        <f ca="1">$G$1&amp;"-3-7"&amp;"_StepOne"</f>
        <v>6-1-3-7_StepOne</v>
      </c>
      <c r="D10" s="70" t="str">
        <f ca="1">HYPERLINK("#B10",$G$1&amp;"-3"&amp;" down")</f>
        <v>6-1-3 down</v>
      </c>
      <c r="E10" s="96" t="str">
        <f ca="1">$G$1&amp;" up"</f>
        <v>6-1 up</v>
      </c>
      <c r="F10" s="59" t="str">
        <f ca="1">HYPERLINK("#H10",$G$1&amp;"-7"&amp;" down")</f>
        <v>6-1-7 down</v>
      </c>
      <c r="G10" s="90" t="str">
        <f ca="1">$G$1&amp;"-7-3"&amp;"_StepOne"</f>
        <v>6-1-7-3_StepOne</v>
      </c>
      <c r="H10" s="56" t="str">
        <f ca="1">HYPERLINK("#F10",$G$1&amp;"-7 up")</f>
        <v>6-1-7 up</v>
      </c>
      <c r="I10" s="68" t="str">
        <f ca="1">$G$1&amp;"-7-7"&amp;"_StepOne"</f>
        <v>6-1-7-7_StepOne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IF(目次!H7="","",目次!H7)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6-1-3-2_StepOne</v>
      </c>
      <c r="B12" s="79" t="str">
        <f ca="1">$G$1&amp;"-3-1"&amp;"_StepOne"</f>
        <v>6-1-3-1_StepOne</v>
      </c>
      <c r="C12" s="69" t="str">
        <f ca="1">$G$1&amp;"-3-8"&amp;"_StepOne"</f>
        <v>6-1-3-8_StepOne</v>
      </c>
      <c r="D12" s="70" t="str">
        <f ca="1">HYPERLINK("#B16",$G$1&amp;"-2"&amp;" down")</f>
        <v>6-1-2 down</v>
      </c>
      <c r="E12" s="55" t="str">
        <f ca="1">HYPERLINK("#E16",$G$1&amp;"-1"&amp;" down")</f>
        <v>6-1-1 down</v>
      </c>
      <c r="F12" s="59" t="str">
        <f ca="1">HYPERLINK("#H16",$G$1&amp;"-8"&amp;" down")</f>
        <v>6-1-8 down</v>
      </c>
      <c r="G12" s="77" t="str">
        <f ca="1">$G$1&amp;"-7-2"&amp;"_StepOne"</f>
        <v>6-1-7-2_StepOne</v>
      </c>
      <c r="H12" s="63" t="str">
        <f ca="1">$G$1&amp;"-7-1"&amp;"_StepOne"</f>
        <v>6-1-7-1_StepOne</v>
      </c>
      <c r="I12" s="69" t="str">
        <f ca="1">$G$1&amp;"-7-8"&amp;"_StepOne"</f>
        <v>6-1-7-8_StepOne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6-1-2-4_StepOne</v>
      </c>
      <c r="B14" s="63" t="str">
        <f ca="1">$G$1&amp;"-2-5"&amp;"_StepOne"</f>
        <v>6-1-2-5_StepOne</v>
      </c>
      <c r="C14" s="77" t="str">
        <f ca="1">$G$1&amp;"-2-6"&amp;"_StepOne"</f>
        <v>6-1-2-6_StepOne</v>
      </c>
      <c r="D14" s="62" t="str">
        <f ca="1">$G$1&amp;"-1-4"&amp;"_StepOne"</f>
        <v>6-1-1-4_StepOne</v>
      </c>
      <c r="E14" s="66" t="str">
        <f ca="1">$G$1&amp;"-1-5"&amp;"_StepOne"</f>
        <v>6-1-1-5_StepOne</v>
      </c>
      <c r="F14" s="67" t="str">
        <f ca="1">$G$1&amp;"-1-6"&amp;"_StepOne"</f>
        <v>6-1-1-6_StepOne</v>
      </c>
      <c r="G14" s="85" t="str">
        <f ca="1">$G$1&amp;"-8-4"&amp;"_StepOne"</f>
        <v>6-1-8-4_StepOne</v>
      </c>
      <c r="H14" s="82" t="str">
        <f ca="1">$G$1&amp;"-8-5"&amp;"_StepOne"</f>
        <v>6-1-8-5_StepOne</v>
      </c>
      <c r="I14" s="89" t="str">
        <f ca="1">$G$1&amp;"-8-6"&amp;"_StepOne"</f>
        <v>6-1-8-6_StepOne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6-1-2-3_StepOne</v>
      </c>
      <c r="B16" s="57" t="str">
        <f ca="1">HYPERLINK("#D12",$G$1&amp;"-2 up")</f>
        <v>6-1-2 up</v>
      </c>
      <c r="C16" s="77" t="str">
        <f ca="1">$G$1&amp;"-2-7"&amp;"_StepOne"</f>
        <v>6-1-2-7_StepOne</v>
      </c>
      <c r="D16" s="65" t="str">
        <f ca="1">$G$1&amp;"-1-3"&amp;"_StepOne"</f>
        <v>6-1-1-3_StepOne</v>
      </c>
      <c r="E16" s="56" t="str">
        <f ca="1">HYPERLINK("#E12",$G$1&amp;"-1"&amp;" up")</f>
        <v>6-1-1 up</v>
      </c>
      <c r="F16" s="68" t="str">
        <f ca="1">$G$1&amp;"-1-7"&amp;"_StepOne"</f>
        <v>6-1-1-7_StepOne</v>
      </c>
      <c r="G16" s="65" t="str">
        <f ca="1">$G$1&amp;"-8-3"&amp;"_StepOne"</f>
        <v>6-1-8-3_StepOne</v>
      </c>
      <c r="H16" s="57" t="str">
        <f ca="1">HYPERLINK("#F12",$G$1&amp;"-8 up")</f>
        <v>6-1-8 up</v>
      </c>
      <c r="I16" s="68" t="str">
        <f ca="1">$G$1&amp;"-8-7"&amp;"_StepOne"</f>
        <v>6-1-8-7_StepOne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6-1-2-2_StepOne</v>
      </c>
      <c r="B18" s="73" t="str">
        <f ca="1">$G$1&amp;"-2-1"&amp;"_StepOne"</f>
        <v>6-1-2-1_StepOne</v>
      </c>
      <c r="C18" s="78" t="str">
        <f ca="1">$G$1&amp;"-2-8"&amp;"_StepOne"</f>
        <v>6-1-2-8_StepOne</v>
      </c>
      <c r="D18" s="64" t="str">
        <f ca="1">$G$1&amp;"-1-2"&amp;"_StepOne"</f>
        <v>6-1-1-2_StepOne</v>
      </c>
      <c r="E18" s="63" t="str">
        <f ca="1">$G$1&amp;"-1-1"&amp;"_StepOne"</f>
        <v>6-1-1-1_StepOne</v>
      </c>
      <c r="F18" s="69" t="str">
        <f ca="1">$G$1&amp;"-1-8"&amp;"_StepOne"</f>
        <v>6-1-1-8_StepOne</v>
      </c>
      <c r="G18" s="80" t="str">
        <f ca="1">$G$1&amp;"-8-2"&amp;"_StepOne"</f>
        <v>6-1-8-2_StepOne</v>
      </c>
      <c r="H18" s="63" t="str">
        <f ca="1">$G$1&amp;"-8-1"&amp;"_StepOne"</f>
        <v>6-1-8-1_StepOne</v>
      </c>
      <c r="I18" s="69" t="str">
        <f ca="1">$G$1&amp;"-8-8"&amp;"_StepOne"</f>
        <v>6-1-8-8_StepOne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1zrTC2FOmZZ5/pIn8O3YL+Km/QdIuusFhHOepEeoBcfpNKEPPwVLCEZ4GaamU+uzyum932lqtloUV5tYKLSP8w==" saltValue="oQcyL7i16pTTPrJmHQ6PUA==" spinCount="100000" sheet="1" formatCells="0" formatColumns="0" formatRows="0"/>
  <mergeCells count="2">
    <mergeCell ref="B1:C1"/>
    <mergeCell ref="D1:F1"/>
  </mergeCells>
  <phoneticPr fontId="1"/>
  <hyperlinks>
    <hyperlink ref="E10" location="目次!H7" display="目次!H7" xr:uid="{F8502F74-D732-4AB4-A0E8-B98EEEDA7E18}"/>
    <hyperlink ref="I1" location="目次!A1" display="目次!A1" xr:uid="{CF13011C-5688-4AE4-B7D0-F58E0AD9F7F6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AB1A4-44AC-4AFF-8C6D-3D49E8B2193D}">
  <sheetPr codeName="Sheet43">
    <tabColor theme="5" tint="0.79998168889431442"/>
  </sheetPr>
  <dimension ref="A1:J1384"/>
  <sheetViews>
    <sheetView topLeftCell="A2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2.9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"6: "&amp;" "&amp;目次!F9</f>
        <v xml:space="preserve">6:  </v>
      </c>
      <c r="E1" s="173"/>
      <c r="F1" s="173"/>
      <c r="G1" s="160" t="str" cm="1">
        <f t="array" aca="1" ref="G1" ca="1">RIGHT(CELL("filename",A1),LEN(CELL("filename",A1))-FIND("]",CELL("filename",A1)))</f>
        <v>6-2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6-2-4-4_StepOne</v>
      </c>
      <c r="B2" s="66" t="str">
        <f ca="1">$G$1&amp;"-4-5"&amp;"_StepOne"</f>
        <v>6-2-4-5_StepOne</v>
      </c>
      <c r="C2" s="67" t="str">
        <f ca="1">$G$1&amp;"-4-6"&amp;"_StepOne"</f>
        <v>6-2-4-6_StepOne</v>
      </c>
      <c r="D2" s="85" t="str">
        <f ca="1">$G$1&amp;"-5-4"&amp;"_StepOne"</f>
        <v>6-2-5-4_StepOne</v>
      </c>
      <c r="E2" s="86" t="str">
        <f ca="1">$G$1&amp;"-5-5"&amp;"_StepOne"</f>
        <v>6-2-5-5_StepOne</v>
      </c>
      <c r="F2" s="67" t="str">
        <f ca="1">$G$1&amp;"-5-6"&amp;"_StepOne"</f>
        <v>6-2-5-6_StepOne</v>
      </c>
      <c r="G2" s="62" t="str">
        <f ca="1">$G$1&amp;"-6-4"&amp;"_StepOne"</f>
        <v>6-2-6-4_StepOne</v>
      </c>
      <c r="H2" s="66" t="str">
        <f ca="1">$G$1&amp;"-6-5"&amp;"_StepOne"</f>
        <v>6-2-6-5_StepOne</v>
      </c>
      <c r="I2" s="67" t="str">
        <f ca="1">$G$1&amp;"-6-6"&amp;"_StepOne"</f>
        <v>6-2-6-6_StepOne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6-2-4-3_StepOne</v>
      </c>
      <c r="B4" s="57" t="str">
        <f ca="1">HYPERLINK("#D8",$G$1&amp;"-4 up")</f>
        <v>6-2-4 up</v>
      </c>
      <c r="C4" s="68" t="str">
        <f ca="1">$G$1&amp;"-4-7"&amp;"_StepOne"</f>
        <v>6-2-4-7_StepOne</v>
      </c>
      <c r="D4" s="81" t="str">
        <f ca="1">$G$1&amp;"-5-3"&amp;"_StepOne"</f>
        <v>6-2-5-3_StepOne</v>
      </c>
      <c r="E4" s="56" t="str">
        <f ca="1">HYPERLINK("#E8",$G$1&amp;"-5 up")</f>
        <v>6-2-5 up</v>
      </c>
      <c r="F4" s="84" t="str">
        <f ca="1">$G$1&amp;"-5-7"&amp;"_StepOne"</f>
        <v>6-2-5-7_StepOne</v>
      </c>
      <c r="G4" s="81" t="str">
        <f ca="1">$G$1&amp;"-6-3"&amp;"_StepOne"</f>
        <v>6-2-6-3_StepOne</v>
      </c>
      <c r="H4" s="57" t="str">
        <f ca="1">HYPERLINK("#F8",$G$1&amp;"-6 up")</f>
        <v>6-2-6 up</v>
      </c>
      <c r="I4" s="68" t="str">
        <f ca="1">$G$1&amp;"-6-7"&amp;"_StepOne"</f>
        <v>6-2-6-7_StepOne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6-2-4-2_StepOne</v>
      </c>
      <c r="B6" s="73" t="str">
        <f ca="1">$G$1&amp;"-4-1"&amp;"_StepOne"</f>
        <v>6-2-4-1_StepOne</v>
      </c>
      <c r="C6" s="84" t="str">
        <f ca="1">$G$1&amp;"-4-8"&amp;"_StepOne"</f>
        <v>6-2-4-8_StepOne</v>
      </c>
      <c r="D6" s="81" t="str">
        <f ca="1">$G$1&amp;"-5-2"&amp;"_StepOne"</f>
        <v>6-2-5-2_StepOne</v>
      </c>
      <c r="E6" s="78" t="str">
        <f ca="1">$G$1&amp;"-5-1"&amp;"_StepOne"</f>
        <v>6-2-5-1_StepOne</v>
      </c>
      <c r="F6" s="69" t="str">
        <f ca="1">$G$1&amp;"-5-8"&amp;"_StepOne"</f>
        <v>6-2-5-8_StepOne</v>
      </c>
      <c r="G6" s="88" t="str">
        <f ca="1">$G$1&amp;"-6-2"&amp;"_StepOne"</f>
        <v>6-2-6-2_StepOne</v>
      </c>
      <c r="H6" s="87" t="str">
        <f ca="1">$G$1&amp;"-6-1"&amp;"_StepOne"</f>
        <v>6-2-6-1_StepOne</v>
      </c>
      <c r="I6" s="89" t="str">
        <f ca="1">$G$1&amp;"-6-8"&amp;"_StepOne"</f>
        <v>6-2-6-8_StepOne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6-2-3-4_StepOne</v>
      </c>
      <c r="B8" s="82" t="str">
        <f ca="1">$G$1&amp;"-3-5"&amp;"_StepOne"</f>
        <v>6-2-3-5_StepOne</v>
      </c>
      <c r="C8" s="83" t="str">
        <f ca="1">$G$1&amp;"-3-6"&amp;"_StepOne"</f>
        <v>6-2-3-6_StepOne</v>
      </c>
      <c r="D8" s="71" t="str">
        <f ca="1">HYPERLINK("#B4",$G$1&amp;"-4"&amp;" down")</f>
        <v>6-2-4 down</v>
      </c>
      <c r="E8" s="72" t="str">
        <f ca="1">HYPERLINK("#E4",$G$1&amp;"-5"&amp;" down")</f>
        <v>6-2-5 down</v>
      </c>
      <c r="F8" s="58" t="str">
        <f ca="1">HYPERLINK("#H4",$G$1&amp;"-6"&amp;" down")</f>
        <v>6-2-6 down</v>
      </c>
      <c r="G8" s="77" t="str">
        <f ca="1">$G$1&amp;"-7-4"&amp;"_StepOne"</f>
        <v>6-2-7-4_StepOne</v>
      </c>
      <c r="H8" s="87" t="str">
        <f ca="1">$G$1&amp;"-7-5"&amp;"_StepOne"</f>
        <v>6-2-7-5_StepOne</v>
      </c>
      <c r="I8" s="67" t="str">
        <f ca="1">$G$1&amp;"-7-6"&amp;"_StepOne"</f>
        <v>6-2-7-6_StepOne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6-2-3-3_StepOne</v>
      </c>
      <c r="B10" s="57" t="str">
        <f ca="1">HYPERLINK("#D10",$G$1&amp;"-3 up")</f>
        <v>6-2-3 up</v>
      </c>
      <c r="C10" s="68" t="str">
        <f ca="1">$G$1&amp;"-3-7"&amp;"_StepOne"</f>
        <v>6-2-3-7_StepOne</v>
      </c>
      <c r="D10" s="70" t="str">
        <f ca="1">HYPERLINK("#B10",$G$1&amp;"-3"&amp;" down")</f>
        <v>6-2-3 down</v>
      </c>
      <c r="E10" s="96" t="str">
        <f ca="1">$G$1&amp;" up"</f>
        <v>6-2 up</v>
      </c>
      <c r="F10" s="59" t="str">
        <f ca="1">HYPERLINK("#H10",$G$1&amp;"-7"&amp;" down")</f>
        <v>6-2-7 down</v>
      </c>
      <c r="G10" s="90" t="str">
        <f ca="1">$G$1&amp;"-7-3"&amp;"_StepOne"</f>
        <v>6-2-7-3_StepOne</v>
      </c>
      <c r="H10" s="56" t="str">
        <f ca="1">HYPERLINK("#F10",$G$1&amp;"-7 up")</f>
        <v>6-2-7 up</v>
      </c>
      <c r="I10" s="68" t="str">
        <f ca="1">$G$1&amp;"-7-7"&amp;"_StepOne"</f>
        <v>6-2-7-7_StepOne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IF(目次!G7="","",目次!G7)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6-2-3-2_StepOne</v>
      </c>
      <c r="B12" s="79" t="str">
        <f ca="1">$G$1&amp;"-3-1"&amp;"_StepOne"</f>
        <v>6-2-3-1_StepOne</v>
      </c>
      <c r="C12" s="69" t="str">
        <f ca="1">$G$1&amp;"-3-8"&amp;"_StepOne"</f>
        <v>6-2-3-8_StepOne</v>
      </c>
      <c r="D12" s="70" t="str">
        <f ca="1">HYPERLINK("#B16",$G$1&amp;"-2"&amp;" down")</f>
        <v>6-2-2 down</v>
      </c>
      <c r="E12" s="55" t="str">
        <f ca="1">HYPERLINK("#E16",$G$1&amp;"-1"&amp;" down")</f>
        <v>6-2-1 down</v>
      </c>
      <c r="F12" s="59" t="str">
        <f ca="1">HYPERLINK("#H16",$G$1&amp;"-8"&amp;" down")</f>
        <v>6-2-8 down</v>
      </c>
      <c r="G12" s="77" t="str">
        <f ca="1">$G$1&amp;"-7-2"&amp;"_StepOne"</f>
        <v>6-2-7-2_StepOne</v>
      </c>
      <c r="H12" s="63" t="str">
        <f ca="1">$G$1&amp;"-7-1"&amp;"_StepOne"</f>
        <v>6-2-7-1_StepOne</v>
      </c>
      <c r="I12" s="69" t="str">
        <f ca="1">$G$1&amp;"-7-8"&amp;"_StepOne"</f>
        <v>6-2-7-8_StepOne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6-2-2-4_StepOne</v>
      </c>
      <c r="B14" s="63" t="str">
        <f ca="1">$G$1&amp;"-2-5"&amp;"_StepOne"</f>
        <v>6-2-2-5_StepOne</v>
      </c>
      <c r="C14" s="77" t="str">
        <f ca="1">$G$1&amp;"-2-6"&amp;"_StepOne"</f>
        <v>6-2-2-6_StepOne</v>
      </c>
      <c r="D14" s="62" t="str">
        <f ca="1">$G$1&amp;"-1-4"&amp;"_StepOne"</f>
        <v>6-2-1-4_StepOne</v>
      </c>
      <c r="E14" s="66" t="str">
        <f ca="1">$G$1&amp;"-1-5"&amp;"_StepOne"</f>
        <v>6-2-1-5_StepOne</v>
      </c>
      <c r="F14" s="67" t="str">
        <f ca="1">$G$1&amp;"-1-6"&amp;"_StepOne"</f>
        <v>6-2-1-6_StepOne</v>
      </c>
      <c r="G14" s="85" t="str">
        <f ca="1">$G$1&amp;"-8-4"&amp;"_StepOne"</f>
        <v>6-2-8-4_StepOne</v>
      </c>
      <c r="H14" s="82" t="str">
        <f ca="1">$G$1&amp;"-8-5"&amp;"_StepOne"</f>
        <v>6-2-8-5_StepOne</v>
      </c>
      <c r="I14" s="89" t="str">
        <f ca="1">$G$1&amp;"-8-6"&amp;"_StepOne"</f>
        <v>6-2-8-6_StepOne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6-2-2-3_StepOne</v>
      </c>
      <c r="B16" s="57" t="str">
        <f ca="1">HYPERLINK("#D12",$G$1&amp;"-2 up")</f>
        <v>6-2-2 up</v>
      </c>
      <c r="C16" s="77" t="str">
        <f ca="1">$G$1&amp;"-2-7"&amp;"_StepOne"</f>
        <v>6-2-2-7_StepOne</v>
      </c>
      <c r="D16" s="65" t="str">
        <f ca="1">$G$1&amp;"-1-3"&amp;"_StepOne"</f>
        <v>6-2-1-3_StepOne</v>
      </c>
      <c r="E16" s="56" t="str">
        <f ca="1">HYPERLINK("#E12",$G$1&amp;"-1"&amp;" up")</f>
        <v>6-2-1 up</v>
      </c>
      <c r="F16" s="68" t="str">
        <f ca="1">$G$1&amp;"-1-7"&amp;"_StepOne"</f>
        <v>6-2-1-7_StepOne</v>
      </c>
      <c r="G16" s="65" t="str">
        <f ca="1">$G$1&amp;"-8-3"&amp;"_StepOne"</f>
        <v>6-2-8-3_StepOne</v>
      </c>
      <c r="H16" s="57" t="str">
        <f ca="1">HYPERLINK("#F12",$G$1&amp;"-8 up")</f>
        <v>6-2-8 up</v>
      </c>
      <c r="I16" s="68" t="str">
        <f ca="1">$G$1&amp;"-8-7"&amp;"_StepOne"</f>
        <v>6-2-8-7_StepOne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6-2-2-2_StepOne</v>
      </c>
      <c r="B18" s="73" t="str">
        <f ca="1">$G$1&amp;"-2-1"&amp;"_StepOne"</f>
        <v>6-2-2-1_StepOne</v>
      </c>
      <c r="C18" s="78" t="str">
        <f ca="1">$G$1&amp;"-2-8"&amp;"_StepOne"</f>
        <v>6-2-2-8_StepOne</v>
      </c>
      <c r="D18" s="64" t="str">
        <f ca="1">$G$1&amp;"-1-2"&amp;"_StepOne"</f>
        <v>6-2-1-2_StepOne</v>
      </c>
      <c r="E18" s="63" t="str">
        <f ca="1">$G$1&amp;"-1-1"&amp;"_StepOne"</f>
        <v>6-2-1-1_StepOne</v>
      </c>
      <c r="F18" s="69" t="str">
        <f ca="1">$G$1&amp;"-1-8"&amp;"_StepOne"</f>
        <v>6-2-1-8_StepOne</v>
      </c>
      <c r="G18" s="80" t="str">
        <f ca="1">$G$1&amp;"-8-2"&amp;"_StepOne"</f>
        <v>6-2-8-2_StepOne</v>
      </c>
      <c r="H18" s="63" t="str">
        <f ca="1">$G$1&amp;"-8-1"&amp;"_StepOne"</f>
        <v>6-2-8-1_StepOne</v>
      </c>
      <c r="I18" s="69" t="str">
        <f ca="1">$G$1&amp;"-8-8"&amp;"_StepOne"</f>
        <v>6-2-8-8_StepOne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OqzbTcJYjaz5rVTLNrWst274ru3DMttiQP4wnjcGLiegn3GOd8moYjV2khiSJKyUJaXzlTpAtx5TIKwrHaDydg==" saltValue="bACGM00oem9joBjgkSGshg==" spinCount="100000" sheet="1" formatCells="0" formatColumns="0" formatRows="0"/>
  <mergeCells count="2">
    <mergeCell ref="B1:C1"/>
    <mergeCell ref="D1:F1"/>
  </mergeCells>
  <phoneticPr fontId="1"/>
  <hyperlinks>
    <hyperlink ref="E10" location="目次!G7" display="目次!G7" xr:uid="{95C4472E-DC8F-4504-9C53-AD9DA98B6B30}"/>
    <hyperlink ref="I1" location="目次!A1" display="目次!A1" xr:uid="{1734B560-0992-4ED3-B8F3-243BECE26383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289B5-0D8C-4C47-978C-459EA522AA54}">
  <sheetPr codeName="Sheet44">
    <tabColor theme="5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25" style="2" customWidth="1"/>
    <col min="10" max="16384" width="3.625" style="1"/>
  </cols>
  <sheetData>
    <row r="1" spans="1:9" s="2" customFormat="1" ht="54.6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"6: "&amp;" "&amp;目次!F9</f>
        <v xml:space="preserve">6:  </v>
      </c>
      <c r="E1" s="173"/>
      <c r="F1" s="173"/>
      <c r="G1" s="160" t="str" cm="1">
        <f t="array" aca="1" ref="G1" ca="1">RIGHT(CELL("filename",A1),LEN(CELL("filename",A1))-FIND("]",CELL("filename",A1)))</f>
        <v>6-3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6-3-4-4_StepOne</v>
      </c>
      <c r="B2" s="66" t="str">
        <f ca="1">$G$1&amp;"-4-5"&amp;"_StepOne"</f>
        <v>6-3-4-5_StepOne</v>
      </c>
      <c r="C2" s="67" t="str">
        <f ca="1">$G$1&amp;"-4-6"&amp;"_StepOne"</f>
        <v>6-3-4-6_StepOne</v>
      </c>
      <c r="D2" s="85" t="str">
        <f ca="1">$G$1&amp;"-5-4"&amp;"_StepOne"</f>
        <v>6-3-5-4_StepOne</v>
      </c>
      <c r="E2" s="86" t="str">
        <f ca="1">$G$1&amp;"-5-5"&amp;"_StepOne"</f>
        <v>6-3-5-5_StepOne</v>
      </c>
      <c r="F2" s="67" t="str">
        <f ca="1">$G$1&amp;"-5-6"&amp;"_StepOne"</f>
        <v>6-3-5-6_StepOne</v>
      </c>
      <c r="G2" s="62" t="str">
        <f ca="1">$G$1&amp;"-6-4"&amp;"_StepOne"</f>
        <v>6-3-6-4_StepOne</v>
      </c>
      <c r="H2" s="66" t="str">
        <f ca="1">$G$1&amp;"-6-5"&amp;"_StepOne"</f>
        <v>6-3-6-5_StepOne</v>
      </c>
      <c r="I2" s="67" t="str">
        <f ca="1">$G$1&amp;"-6-6"&amp;"_StepOne"</f>
        <v>6-3-6-6_StepOne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6-3-4-3_StepOne</v>
      </c>
      <c r="B4" s="57" t="str">
        <f ca="1">HYPERLINK("#D8",$G$1&amp;"-4 up")</f>
        <v>6-3-4 up</v>
      </c>
      <c r="C4" s="68" t="str">
        <f ca="1">$G$1&amp;"-4-7"&amp;"_StepOne"</f>
        <v>6-3-4-7_StepOne</v>
      </c>
      <c r="D4" s="81" t="str">
        <f ca="1">$G$1&amp;"-5-3"&amp;"_StepOne"</f>
        <v>6-3-5-3_StepOne</v>
      </c>
      <c r="E4" s="56" t="str">
        <f ca="1">HYPERLINK("#E8",$G$1&amp;"-5 up")</f>
        <v>6-3-5 up</v>
      </c>
      <c r="F4" s="84" t="str">
        <f ca="1">$G$1&amp;"-5-7"&amp;"_StepOne"</f>
        <v>6-3-5-7_StepOne</v>
      </c>
      <c r="G4" s="81" t="str">
        <f ca="1">$G$1&amp;"-6-3"&amp;"_StepOne"</f>
        <v>6-3-6-3_StepOne</v>
      </c>
      <c r="H4" s="57" t="str">
        <f ca="1">HYPERLINK("#F8",$G$1&amp;"-6 up")</f>
        <v>6-3-6 up</v>
      </c>
      <c r="I4" s="68" t="str">
        <f ca="1">$G$1&amp;"-6-7"&amp;"_StepOne"</f>
        <v>6-3-6-7_StepOne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6-3-4-2_StepOne</v>
      </c>
      <c r="B6" s="73" t="str">
        <f ca="1">$G$1&amp;"-4-1"&amp;"_StepOne"</f>
        <v>6-3-4-1_StepOne</v>
      </c>
      <c r="C6" s="84" t="str">
        <f ca="1">$G$1&amp;"-4-8"&amp;"_StepOne"</f>
        <v>6-3-4-8_StepOne</v>
      </c>
      <c r="D6" s="81" t="str">
        <f ca="1">$G$1&amp;"-5-2"&amp;"_StepOne"</f>
        <v>6-3-5-2_StepOne</v>
      </c>
      <c r="E6" s="78" t="str">
        <f ca="1">$G$1&amp;"-5-1"&amp;"_StepOne"</f>
        <v>6-3-5-1_StepOne</v>
      </c>
      <c r="F6" s="69" t="str">
        <f ca="1">$G$1&amp;"-5-8"&amp;"_StepOne"</f>
        <v>6-3-5-8_StepOne</v>
      </c>
      <c r="G6" s="88" t="str">
        <f ca="1">$G$1&amp;"-6-2"&amp;"_StepOne"</f>
        <v>6-3-6-2_StepOne</v>
      </c>
      <c r="H6" s="87" t="str">
        <f ca="1">$G$1&amp;"-6-1"&amp;"_StepOne"</f>
        <v>6-3-6-1_StepOne</v>
      </c>
      <c r="I6" s="89" t="str">
        <f ca="1">$G$1&amp;"-6-8"&amp;"_StepOne"</f>
        <v>6-3-6-8_StepOne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6-3-3-4_StepOne</v>
      </c>
      <c r="B8" s="82" t="str">
        <f ca="1">$G$1&amp;"-3-5"&amp;"_StepOne"</f>
        <v>6-3-3-5_StepOne</v>
      </c>
      <c r="C8" s="83" t="str">
        <f ca="1">$G$1&amp;"-3-6"&amp;"_StepOne"</f>
        <v>6-3-3-6_StepOne</v>
      </c>
      <c r="D8" s="71" t="str">
        <f ca="1">HYPERLINK("#B4",$G$1&amp;"-4"&amp;" down")</f>
        <v>6-3-4 down</v>
      </c>
      <c r="E8" s="72" t="str">
        <f ca="1">HYPERLINK("#E4",$G$1&amp;"-5"&amp;" down")</f>
        <v>6-3-5 down</v>
      </c>
      <c r="F8" s="58" t="str">
        <f ca="1">HYPERLINK("#H4",$G$1&amp;"-6"&amp;" down")</f>
        <v>6-3-6 down</v>
      </c>
      <c r="G8" s="77" t="str">
        <f ca="1">$G$1&amp;"-7-4"&amp;"_StepOne"</f>
        <v>6-3-7-4_StepOne</v>
      </c>
      <c r="H8" s="87" t="str">
        <f ca="1">$G$1&amp;"-7-5"&amp;"_StepOne"</f>
        <v>6-3-7-5_StepOne</v>
      </c>
      <c r="I8" s="67" t="str">
        <f ca="1">$G$1&amp;"-7-6"&amp;"_StepOne"</f>
        <v>6-3-7-6_StepOne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6-3-3-3_StepOne</v>
      </c>
      <c r="B10" s="57" t="str">
        <f ca="1">HYPERLINK("#D10",$G$1&amp;"-3 up")</f>
        <v>6-3-3 up</v>
      </c>
      <c r="C10" s="68" t="str">
        <f ca="1">$G$1&amp;"-3-7"&amp;"_StepOne"</f>
        <v>6-3-3-7_StepOne</v>
      </c>
      <c r="D10" s="70" t="str">
        <f ca="1">HYPERLINK("#B10",$G$1&amp;"-3"&amp;" down")</f>
        <v>6-3-3 down</v>
      </c>
      <c r="E10" s="96" t="str">
        <f ca="1">$G$1&amp;" up"</f>
        <v>6-3 up</v>
      </c>
      <c r="F10" s="59" t="str">
        <f ca="1">HYPERLINK("#H10",$G$1&amp;"-7"&amp;" down")</f>
        <v>6-3-7 down</v>
      </c>
      <c r="G10" s="90" t="str">
        <f ca="1">$G$1&amp;"-7-3"&amp;"_StepOne"</f>
        <v>6-3-7-3_StepOne</v>
      </c>
      <c r="H10" s="56" t="str">
        <f ca="1">HYPERLINK("#F10",$G$1&amp;"-7 up")</f>
        <v>6-3-7 up</v>
      </c>
      <c r="I10" s="68" t="str">
        <f ca="1">$G$1&amp;"-7-7"&amp;"_StepOne"</f>
        <v>6-3-7-7_StepOne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IF(目次!G5="","",目次!G5)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6-3-3-2_StepOne</v>
      </c>
      <c r="B12" s="79" t="str">
        <f ca="1">$G$1&amp;"-3-1"&amp;"_StepOne"</f>
        <v>6-3-3-1_StepOne</v>
      </c>
      <c r="C12" s="69" t="str">
        <f ca="1">$G$1&amp;"-3-8"&amp;"_StepOne"</f>
        <v>6-3-3-8_StepOne</v>
      </c>
      <c r="D12" s="70" t="str">
        <f ca="1">HYPERLINK("#B16",$G$1&amp;"-2"&amp;" down")</f>
        <v>6-3-2 down</v>
      </c>
      <c r="E12" s="55" t="str">
        <f ca="1">HYPERLINK("#E16",$G$1&amp;"-1"&amp;" down")</f>
        <v>6-3-1 down</v>
      </c>
      <c r="F12" s="59" t="str">
        <f ca="1">HYPERLINK("#H16",$G$1&amp;"-8"&amp;" down")</f>
        <v>6-3-8 down</v>
      </c>
      <c r="G12" s="77" t="str">
        <f ca="1">$G$1&amp;"-7-2"&amp;"_StepOne"</f>
        <v>6-3-7-2_StepOne</v>
      </c>
      <c r="H12" s="63" t="str">
        <f ca="1">$G$1&amp;"-7-1"&amp;"_StepOne"</f>
        <v>6-3-7-1_StepOne</v>
      </c>
      <c r="I12" s="69" t="str">
        <f ca="1">$G$1&amp;"-7-8"&amp;"_StepOne"</f>
        <v>6-3-7-8_StepOne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6-3-2-4_StepOne</v>
      </c>
      <c r="B14" s="63" t="str">
        <f ca="1">$G$1&amp;"-2-5"&amp;"_StepOne"</f>
        <v>6-3-2-5_StepOne</v>
      </c>
      <c r="C14" s="77" t="str">
        <f ca="1">$G$1&amp;"-2-6"&amp;"_StepOne"</f>
        <v>6-3-2-6_StepOne</v>
      </c>
      <c r="D14" s="62" t="str">
        <f ca="1">$G$1&amp;"-1-4"&amp;"_StepOne"</f>
        <v>6-3-1-4_StepOne</v>
      </c>
      <c r="E14" s="66" t="str">
        <f ca="1">$G$1&amp;"-1-5"&amp;"_StepOne"</f>
        <v>6-3-1-5_StepOne</v>
      </c>
      <c r="F14" s="67" t="str">
        <f ca="1">$G$1&amp;"-1-6"&amp;"_StepOne"</f>
        <v>6-3-1-6_StepOne</v>
      </c>
      <c r="G14" s="85" t="str">
        <f ca="1">$G$1&amp;"-8-4"&amp;"_StepOne"</f>
        <v>6-3-8-4_StepOne</v>
      </c>
      <c r="H14" s="82" t="str">
        <f ca="1">$G$1&amp;"-8-5"&amp;"_StepOne"</f>
        <v>6-3-8-5_StepOne</v>
      </c>
      <c r="I14" s="89" t="str">
        <f ca="1">$G$1&amp;"-8-6"&amp;"_StepOne"</f>
        <v>6-3-8-6_StepOne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6-3-2-3_StepOne</v>
      </c>
      <c r="B16" s="57" t="str">
        <f ca="1">HYPERLINK("#D12",$G$1&amp;"-2 up")</f>
        <v>6-3-2 up</v>
      </c>
      <c r="C16" s="77" t="str">
        <f ca="1">$G$1&amp;"-2-7"&amp;"_StepOne"</f>
        <v>6-3-2-7_StepOne</v>
      </c>
      <c r="D16" s="65" t="str">
        <f ca="1">$G$1&amp;"-1-3"&amp;"_StepOne"</f>
        <v>6-3-1-3_StepOne</v>
      </c>
      <c r="E16" s="56" t="str">
        <f ca="1">HYPERLINK("#E12",$G$1&amp;"-1"&amp;" up")</f>
        <v>6-3-1 up</v>
      </c>
      <c r="F16" s="68" t="str">
        <f ca="1">$G$1&amp;"-1-7"&amp;"_StepOne"</f>
        <v>6-3-1-7_StepOne</v>
      </c>
      <c r="G16" s="65" t="str">
        <f ca="1">$G$1&amp;"-8-3"&amp;"_StepOne"</f>
        <v>6-3-8-3_StepOne</v>
      </c>
      <c r="H16" s="57" t="str">
        <f ca="1">HYPERLINK("#F12",$G$1&amp;"-8 up")</f>
        <v>6-3-8 up</v>
      </c>
      <c r="I16" s="68" t="str">
        <f ca="1">$G$1&amp;"-8-7"&amp;"_StepOne"</f>
        <v>6-3-8-7_StepOne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6-3-2-2_StepOne</v>
      </c>
      <c r="B18" s="73" t="str">
        <f ca="1">$G$1&amp;"-2-1"&amp;"_StepOne"</f>
        <v>6-3-2-1_StepOne</v>
      </c>
      <c r="C18" s="78" t="str">
        <f ca="1">$G$1&amp;"-2-8"&amp;"_StepOne"</f>
        <v>6-3-2-8_StepOne</v>
      </c>
      <c r="D18" s="64" t="str">
        <f ca="1">$G$1&amp;"-1-2"&amp;"_StepOne"</f>
        <v>6-3-1-2_StepOne</v>
      </c>
      <c r="E18" s="63" t="str">
        <f ca="1">$G$1&amp;"-1-1"&amp;"_StepOne"</f>
        <v>6-3-1-1_StepOne</v>
      </c>
      <c r="F18" s="69" t="str">
        <f ca="1">$G$1&amp;"-1-8"&amp;"_StepOne"</f>
        <v>6-3-1-8_StepOne</v>
      </c>
      <c r="G18" s="80" t="str">
        <f ca="1">$G$1&amp;"-8-2"&amp;"_StepOne"</f>
        <v>6-3-8-2_StepOne</v>
      </c>
      <c r="H18" s="63" t="str">
        <f ca="1">$G$1&amp;"-8-1"&amp;"_StepOne"</f>
        <v>6-3-8-1_StepOne</v>
      </c>
      <c r="I18" s="69" t="str">
        <f ca="1">$G$1&amp;"-8-8"&amp;"_StepOne"</f>
        <v>6-3-8-8_StepOne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V9xKtRuMN7v4wc5H6TBX22Z3y27CAt0LJclVSVU/DZ4+R18yYsCLNWVpppYjYmXXUsRBsswdrKpA2Ukoi2qhaQ==" saltValue="9mpXhL3RbDOaAVLq6wZovg==" spinCount="100000" sheet="1" formatCells="0" formatColumns="0" formatRows="0"/>
  <mergeCells count="2">
    <mergeCell ref="B1:C1"/>
    <mergeCell ref="D1:F1"/>
  </mergeCells>
  <phoneticPr fontId="1"/>
  <hyperlinks>
    <hyperlink ref="E10" location="目次!G5" display="目次!G5" xr:uid="{FBC2A4D6-D104-409B-A201-54F177A90C83}"/>
    <hyperlink ref="I1" location="目次!A1" display="目次!A1" xr:uid="{99BF2E7E-7DE1-4133-A9D3-A522C53ED134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08CDC-8FD8-44D0-9438-A7713E7311CC}">
  <sheetPr codeName="Sheet45">
    <tabColor theme="5" tint="0.79998168889431442"/>
  </sheetPr>
  <dimension ref="A1:J1384"/>
  <sheetViews>
    <sheetView topLeftCell="A2" zoomScaleNormal="100" workbookViewId="0">
      <selection activeCell="F10" sqref="F10:I11"/>
    </sheetView>
  </sheetViews>
  <sheetFormatPr defaultColWidth="3.625" defaultRowHeight="12" x14ac:dyDescent="0.4"/>
  <cols>
    <col min="1" max="9" width="26.25" style="2" customWidth="1"/>
    <col min="10" max="16384" width="3.625" style="1"/>
  </cols>
  <sheetData>
    <row r="1" spans="1:9" s="2" customFormat="1" ht="54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"6: "&amp;" "&amp;目次!F9</f>
        <v xml:space="preserve">6:  </v>
      </c>
      <c r="E1" s="173"/>
      <c r="F1" s="173"/>
      <c r="G1" s="160" t="str" cm="1">
        <f t="array" aca="1" ref="G1" ca="1">RIGHT(CELL("filename",A1),LEN(CELL("filename",A1))-FIND("]",CELL("filename",A1)))</f>
        <v>6-4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6-4-4-4_StepOne</v>
      </c>
      <c r="B2" s="66" t="str">
        <f ca="1">$G$1&amp;"-4-5"&amp;"_StepOne"</f>
        <v>6-4-4-5_StepOne</v>
      </c>
      <c r="C2" s="67" t="str">
        <f ca="1">$G$1&amp;"-4-6"&amp;"_StepOne"</f>
        <v>6-4-4-6_StepOne</v>
      </c>
      <c r="D2" s="85" t="str">
        <f ca="1">$G$1&amp;"-5-4"&amp;"_StepOne"</f>
        <v>6-4-5-4_StepOne</v>
      </c>
      <c r="E2" s="86" t="str">
        <f ca="1">$G$1&amp;"-5-5"&amp;"_StepOne"</f>
        <v>6-4-5-5_StepOne</v>
      </c>
      <c r="F2" s="67" t="str">
        <f ca="1">$G$1&amp;"-5-6"&amp;"_StepOne"</f>
        <v>6-4-5-6_StepOne</v>
      </c>
      <c r="G2" s="62" t="str">
        <f ca="1">$G$1&amp;"-6-4"&amp;"_StepOne"</f>
        <v>6-4-6-4_StepOne</v>
      </c>
      <c r="H2" s="66" t="str">
        <f ca="1">$G$1&amp;"-6-5"&amp;"_StepOne"</f>
        <v>6-4-6-5_StepOne</v>
      </c>
      <c r="I2" s="67" t="str">
        <f ca="1">$G$1&amp;"-6-6"&amp;"_StepOne"</f>
        <v>6-4-6-6_StepOne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6-4-4-3_StepOne</v>
      </c>
      <c r="B4" s="57" t="str">
        <f ca="1">HYPERLINK("#D8",$G$1&amp;"-4 up")</f>
        <v>6-4-4 up</v>
      </c>
      <c r="C4" s="68" t="str">
        <f ca="1">$G$1&amp;"-4-7"&amp;"_StepOne"</f>
        <v>6-4-4-7_StepOne</v>
      </c>
      <c r="D4" s="81" t="str">
        <f ca="1">$G$1&amp;"-5-3"&amp;"_StepOne"</f>
        <v>6-4-5-3_StepOne</v>
      </c>
      <c r="E4" s="56" t="str">
        <f ca="1">HYPERLINK("#E8",$G$1&amp;"-5 up")</f>
        <v>6-4-5 up</v>
      </c>
      <c r="F4" s="84" t="str">
        <f ca="1">$G$1&amp;"-5-7"&amp;"_StepOne"</f>
        <v>6-4-5-7_StepOne</v>
      </c>
      <c r="G4" s="81" t="str">
        <f ca="1">$G$1&amp;"-6-3"&amp;"_StepOne"</f>
        <v>6-4-6-3_StepOne</v>
      </c>
      <c r="H4" s="57" t="str">
        <f ca="1">HYPERLINK("#F8",$G$1&amp;"-6 up")</f>
        <v>6-4-6 up</v>
      </c>
      <c r="I4" s="68" t="str">
        <f ca="1">$G$1&amp;"-6-7"&amp;"_StepOne"</f>
        <v>6-4-6-7_StepOne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6-4-4-2_StepOne</v>
      </c>
      <c r="B6" s="73" t="str">
        <f ca="1">$G$1&amp;"-4-1"&amp;"_StepOne"</f>
        <v>6-4-4-1_StepOne</v>
      </c>
      <c r="C6" s="84" t="str">
        <f ca="1">$G$1&amp;"-4-8"&amp;"_StepOne"</f>
        <v>6-4-4-8_StepOne</v>
      </c>
      <c r="D6" s="81" t="str">
        <f ca="1">$G$1&amp;"-5-2"&amp;"_StepOne"</f>
        <v>6-4-5-2_StepOne</v>
      </c>
      <c r="E6" s="78" t="str">
        <f ca="1">$G$1&amp;"-5-1"&amp;"_StepOne"</f>
        <v>6-4-5-1_StepOne</v>
      </c>
      <c r="F6" s="69" t="str">
        <f ca="1">$G$1&amp;"-5-8"&amp;"_StepOne"</f>
        <v>6-4-5-8_StepOne</v>
      </c>
      <c r="G6" s="88" t="str">
        <f ca="1">$G$1&amp;"-6-2"&amp;"_StepOne"</f>
        <v>6-4-6-2_StepOne</v>
      </c>
      <c r="H6" s="87" t="str">
        <f ca="1">$G$1&amp;"-6-1"&amp;"_StepOne"</f>
        <v>6-4-6-1_StepOne</v>
      </c>
      <c r="I6" s="89" t="str">
        <f ca="1">$G$1&amp;"-6-8"&amp;"_StepOne"</f>
        <v>6-4-6-8_StepOne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6-4-3-4_StepOne</v>
      </c>
      <c r="B8" s="82" t="str">
        <f ca="1">$G$1&amp;"-3-5"&amp;"_StepOne"</f>
        <v>6-4-3-5_StepOne</v>
      </c>
      <c r="C8" s="83" t="str">
        <f ca="1">$G$1&amp;"-3-6"&amp;"_StepOne"</f>
        <v>6-4-3-6_StepOne</v>
      </c>
      <c r="D8" s="71" t="str">
        <f ca="1">HYPERLINK("#B4",$G$1&amp;"-4"&amp;" down")</f>
        <v>6-4-4 down</v>
      </c>
      <c r="E8" s="72" t="str">
        <f ca="1">HYPERLINK("#E4",$G$1&amp;"-5"&amp;" down")</f>
        <v>6-4-5 down</v>
      </c>
      <c r="F8" s="58" t="str">
        <f ca="1">HYPERLINK("#H4",$G$1&amp;"-6"&amp;" down")</f>
        <v>6-4-6 down</v>
      </c>
      <c r="G8" s="77" t="str">
        <f ca="1">$G$1&amp;"-7-4"&amp;"_StepOne"</f>
        <v>6-4-7-4_StepOne</v>
      </c>
      <c r="H8" s="87" t="str">
        <f ca="1">$G$1&amp;"-7-5"&amp;"_StepOne"</f>
        <v>6-4-7-5_StepOne</v>
      </c>
      <c r="I8" s="67" t="str">
        <f ca="1">$G$1&amp;"-7-6"&amp;"_StepOne"</f>
        <v>6-4-7-6_StepOne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6-4-3-3_StepOne</v>
      </c>
      <c r="B10" s="57" t="str">
        <f ca="1">HYPERLINK("#D10",$G$1&amp;"-3 up")</f>
        <v>6-4-3 up</v>
      </c>
      <c r="C10" s="68" t="str">
        <f ca="1">$G$1&amp;"-3-7"&amp;"_StepOne"</f>
        <v>6-4-3-7_StepOne</v>
      </c>
      <c r="D10" s="70" t="str">
        <f ca="1">HYPERLINK("#B10",$G$1&amp;"-3"&amp;" down")</f>
        <v>6-4-3 down</v>
      </c>
      <c r="E10" s="96" t="str">
        <f ca="1">$G$1&amp;" up"</f>
        <v>6-4 up</v>
      </c>
      <c r="F10" s="59" t="str">
        <f ca="1">HYPERLINK("#H10",$G$1&amp;"-7"&amp;" down")</f>
        <v>6-4-7 down</v>
      </c>
      <c r="G10" s="90" t="str">
        <f ca="1">$G$1&amp;"-7-3"&amp;"_StepOne"</f>
        <v>6-4-7-3_StepOne</v>
      </c>
      <c r="H10" s="56" t="str">
        <f ca="1">HYPERLINK("#F10",$G$1&amp;"-7 up")</f>
        <v>6-4-7 up</v>
      </c>
      <c r="I10" s="68" t="str">
        <f ca="1">$G$1&amp;"-7-7"&amp;"_StepOne"</f>
        <v>6-4-7-7_StepOne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IF(目次!G3="","",目次!G3)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6-4-3-2_StepOne</v>
      </c>
      <c r="B12" s="79" t="str">
        <f ca="1">$G$1&amp;"-3-1"&amp;"_StepOne"</f>
        <v>6-4-3-1_StepOne</v>
      </c>
      <c r="C12" s="69" t="str">
        <f ca="1">$G$1&amp;"-3-8"&amp;"_StepOne"</f>
        <v>6-4-3-8_StepOne</v>
      </c>
      <c r="D12" s="70" t="str">
        <f ca="1">HYPERLINK("#B16",$G$1&amp;"-2"&amp;" down")</f>
        <v>6-4-2 down</v>
      </c>
      <c r="E12" s="55" t="str">
        <f ca="1">HYPERLINK("#E16",$G$1&amp;"-1"&amp;" down")</f>
        <v>6-4-1 down</v>
      </c>
      <c r="F12" s="59" t="str">
        <f ca="1">HYPERLINK("#H16",$G$1&amp;"-8"&amp;" down")</f>
        <v>6-4-8 down</v>
      </c>
      <c r="G12" s="77" t="str">
        <f ca="1">$G$1&amp;"-7-2"&amp;"_StepOne"</f>
        <v>6-4-7-2_StepOne</v>
      </c>
      <c r="H12" s="63" t="str">
        <f ca="1">$G$1&amp;"-7-1"&amp;"_StepOne"</f>
        <v>6-4-7-1_StepOne</v>
      </c>
      <c r="I12" s="69" t="str">
        <f ca="1">$G$1&amp;"-7-8"&amp;"_StepOne"</f>
        <v>6-4-7-8_StepOne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6-4-2-4_StepOne</v>
      </c>
      <c r="B14" s="63" t="str">
        <f ca="1">$G$1&amp;"-2-5"&amp;"_StepOne"</f>
        <v>6-4-2-5_StepOne</v>
      </c>
      <c r="C14" s="77" t="str">
        <f ca="1">$G$1&amp;"-2-6"&amp;"_StepOne"</f>
        <v>6-4-2-6_StepOne</v>
      </c>
      <c r="D14" s="62" t="str">
        <f ca="1">$G$1&amp;"-1-4"&amp;"_StepOne"</f>
        <v>6-4-1-4_StepOne</v>
      </c>
      <c r="E14" s="66" t="str">
        <f ca="1">$G$1&amp;"-1-5"&amp;"_StepOne"</f>
        <v>6-4-1-5_StepOne</v>
      </c>
      <c r="F14" s="67" t="str">
        <f ca="1">$G$1&amp;"-1-6"&amp;"_StepOne"</f>
        <v>6-4-1-6_StepOne</v>
      </c>
      <c r="G14" s="85" t="str">
        <f ca="1">$G$1&amp;"-8-4"&amp;"_StepOne"</f>
        <v>6-4-8-4_StepOne</v>
      </c>
      <c r="H14" s="82" t="str">
        <f ca="1">$G$1&amp;"-8-5"&amp;"_StepOne"</f>
        <v>6-4-8-5_StepOne</v>
      </c>
      <c r="I14" s="89" t="str">
        <f ca="1">$G$1&amp;"-8-6"&amp;"_StepOne"</f>
        <v>6-4-8-6_StepOne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6-4-2-3_StepOne</v>
      </c>
      <c r="B16" s="57" t="str">
        <f ca="1">HYPERLINK("#D12",$G$1&amp;"-2 up")</f>
        <v>6-4-2 up</v>
      </c>
      <c r="C16" s="77" t="str">
        <f ca="1">$G$1&amp;"-2-7"&amp;"_StepOne"</f>
        <v>6-4-2-7_StepOne</v>
      </c>
      <c r="D16" s="65" t="str">
        <f ca="1">$G$1&amp;"-1-3"&amp;"_StepOne"</f>
        <v>6-4-1-3_StepOne</v>
      </c>
      <c r="E16" s="56" t="str">
        <f ca="1">HYPERLINK("#E12",$G$1&amp;"-1"&amp;" up")</f>
        <v>6-4-1 up</v>
      </c>
      <c r="F16" s="68" t="str">
        <f ca="1">$G$1&amp;"-1-7"&amp;"_StepOne"</f>
        <v>6-4-1-7_StepOne</v>
      </c>
      <c r="G16" s="65" t="str">
        <f ca="1">$G$1&amp;"-8-3"&amp;"_StepOne"</f>
        <v>6-4-8-3_StepOne</v>
      </c>
      <c r="H16" s="57" t="str">
        <f ca="1">HYPERLINK("#F12",$G$1&amp;"-8 up")</f>
        <v>6-4-8 up</v>
      </c>
      <c r="I16" s="68" t="str">
        <f ca="1">$G$1&amp;"-8-7"&amp;"_StepOne"</f>
        <v>6-4-8-7_StepOne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6-4-2-2_StepOne</v>
      </c>
      <c r="B18" s="73" t="str">
        <f ca="1">$G$1&amp;"-2-1"&amp;"_StepOne"</f>
        <v>6-4-2-1_StepOne</v>
      </c>
      <c r="C18" s="78" t="str">
        <f ca="1">$G$1&amp;"-2-8"&amp;"_StepOne"</f>
        <v>6-4-2-8_StepOne</v>
      </c>
      <c r="D18" s="64" t="str">
        <f ca="1">$G$1&amp;"-1-2"&amp;"_StepOne"</f>
        <v>6-4-1-2_StepOne</v>
      </c>
      <c r="E18" s="63" t="str">
        <f ca="1">$G$1&amp;"-1-1"&amp;"_StepOne"</f>
        <v>6-4-1-1_StepOne</v>
      </c>
      <c r="F18" s="69" t="str">
        <f ca="1">$G$1&amp;"-1-8"&amp;"_StepOne"</f>
        <v>6-4-1-8_StepOne</v>
      </c>
      <c r="G18" s="80" t="str">
        <f ca="1">$G$1&amp;"-8-2"&amp;"_StepOne"</f>
        <v>6-4-8-2_StepOne</v>
      </c>
      <c r="H18" s="63" t="str">
        <f ca="1">$G$1&amp;"-8-1"&amp;"_StepOne"</f>
        <v>6-4-8-1_StepOne</v>
      </c>
      <c r="I18" s="69" t="str">
        <f ca="1">$G$1&amp;"-8-8"&amp;"_StepOne"</f>
        <v>6-4-8-8_StepOne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AZOQk98PJOVsMS2OS64BuS/62aLXgQzEe7M0RSLkxRxKf6Cts4Kd8mjMUfXsdFVskemIqbzfDqwhxckhBzIisw==" saltValue="AP7Kg+kX+sLJuGjRFxOb5g==" spinCount="100000" sheet="1" formatCells="0" formatColumns="0" formatRows="0"/>
  <mergeCells count="2">
    <mergeCell ref="B1:C1"/>
    <mergeCell ref="D1:F1"/>
  </mergeCells>
  <phoneticPr fontId="1"/>
  <hyperlinks>
    <hyperlink ref="I1" location="目次!A1" display="目次!A1" xr:uid="{E55FE783-429A-4F61-A4CC-72C296C6F732}"/>
    <hyperlink ref="E10" location="目次!G3" display="目次!G3" xr:uid="{F4F068AB-52FF-4C17-BE1D-82AEB3C9EB66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A732A-32A7-4CF4-AABB-B2D37F870018}">
  <sheetPr codeName="Sheet46">
    <tabColor theme="5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125" style="2" customWidth="1"/>
    <col min="10" max="16384" width="3.625" style="1"/>
  </cols>
  <sheetData>
    <row r="1" spans="1:9" s="2" customFormat="1" ht="55.9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"6: "&amp;" "&amp;目次!F9</f>
        <v xml:space="preserve">6:  </v>
      </c>
      <c r="E1" s="173"/>
      <c r="F1" s="173"/>
      <c r="G1" s="160" t="str" cm="1">
        <f t="array" aca="1" ref="G1" ca="1">RIGHT(CELL("filename",A1),LEN(CELL("filename",A1))-FIND("]",CELL("filename",A1)))</f>
        <v>6-5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6-5-4-4_StepOne</v>
      </c>
      <c r="B2" s="66" t="str">
        <f ca="1">$G$1&amp;"-4-5"&amp;"_StepOne"</f>
        <v>6-5-4-5_StepOne</v>
      </c>
      <c r="C2" s="67" t="str">
        <f ca="1">$G$1&amp;"-4-6"&amp;"_StepOne"</f>
        <v>6-5-4-6_StepOne</v>
      </c>
      <c r="D2" s="85" t="str">
        <f ca="1">$G$1&amp;"-5-4"&amp;"_StepOne"</f>
        <v>6-5-5-4_StepOne</v>
      </c>
      <c r="E2" s="86" t="str">
        <f ca="1">$G$1&amp;"-5-5"&amp;"_StepOne"</f>
        <v>6-5-5-5_StepOne</v>
      </c>
      <c r="F2" s="67" t="str">
        <f ca="1">$G$1&amp;"-5-6"&amp;"_StepOne"</f>
        <v>6-5-5-6_StepOne</v>
      </c>
      <c r="G2" s="62" t="str">
        <f ca="1">$G$1&amp;"-6-4"&amp;"_StepOne"</f>
        <v>6-5-6-4_StepOne</v>
      </c>
      <c r="H2" s="66" t="str">
        <f ca="1">$G$1&amp;"-6-5"&amp;"_StepOne"</f>
        <v>6-5-6-5_StepOne</v>
      </c>
      <c r="I2" s="67" t="str">
        <f ca="1">$G$1&amp;"-6-6"&amp;"_StepOne"</f>
        <v>6-5-6-6_StepOne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6-5-4-3_StepOne</v>
      </c>
      <c r="B4" s="57" t="str">
        <f ca="1">HYPERLINK("#D8",$G$1&amp;"-4 up")</f>
        <v>6-5-4 up</v>
      </c>
      <c r="C4" s="68" t="str">
        <f ca="1">$G$1&amp;"-4-7"&amp;"_StepOne"</f>
        <v>6-5-4-7_StepOne</v>
      </c>
      <c r="D4" s="81" t="str">
        <f ca="1">$G$1&amp;"-5-3"&amp;"_StepOne"</f>
        <v>6-5-5-3_StepOne</v>
      </c>
      <c r="E4" s="56" t="str">
        <f ca="1">HYPERLINK("#E8",$G$1&amp;"-5 up")</f>
        <v>6-5-5 up</v>
      </c>
      <c r="F4" s="84" t="str">
        <f ca="1">$G$1&amp;"-5-7"&amp;"_StepOne"</f>
        <v>6-5-5-7_StepOne</v>
      </c>
      <c r="G4" s="81" t="str">
        <f ca="1">$G$1&amp;"-6-3"&amp;"_StepOne"</f>
        <v>6-5-6-3_StepOne</v>
      </c>
      <c r="H4" s="57" t="str">
        <f ca="1">HYPERLINK("#F8",$G$1&amp;"-6 up")</f>
        <v>6-5-6 up</v>
      </c>
      <c r="I4" s="68" t="str">
        <f ca="1">$G$1&amp;"-6-7"&amp;"_StepOne"</f>
        <v>6-5-6-7_StepOne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6-5-4-2_StepOne</v>
      </c>
      <c r="B6" s="73" t="str">
        <f ca="1">$G$1&amp;"-4-1"&amp;"_StepOne"</f>
        <v>6-5-4-1_StepOne</v>
      </c>
      <c r="C6" s="84" t="str">
        <f ca="1">$G$1&amp;"-4-8"&amp;"_StepOne"</f>
        <v>6-5-4-8_StepOne</v>
      </c>
      <c r="D6" s="81" t="str">
        <f ca="1">$G$1&amp;"-5-2"&amp;"_StepOne"</f>
        <v>6-5-5-2_StepOne</v>
      </c>
      <c r="E6" s="78" t="str">
        <f ca="1">$G$1&amp;"-5-1"&amp;"_StepOne"</f>
        <v>6-5-5-1_StepOne</v>
      </c>
      <c r="F6" s="69" t="str">
        <f ca="1">$G$1&amp;"-5-8"&amp;"_StepOne"</f>
        <v>6-5-5-8_StepOne</v>
      </c>
      <c r="G6" s="88" t="str">
        <f ca="1">$G$1&amp;"-6-2"&amp;"_StepOne"</f>
        <v>6-5-6-2_StepOne</v>
      </c>
      <c r="H6" s="87" t="str">
        <f ca="1">$G$1&amp;"-6-1"&amp;"_StepOne"</f>
        <v>6-5-6-1_StepOne</v>
      </c>
      <c r="I6" s="89" t="str">
        <f ca="1">$G$1&amp;"-6-8"&amp;"_StepOne"</f>
        <v>6-5-6-8_StepOne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6-5-3-4_StepOne</v>
      </c>
      <c r="B8" s="82" t="str">
        <f ca="1">$G$1&amp;"-3-5"&amp;"_StepOne"</f>
        <v>6-5-3-5_StepOne</v>
      </c>
      <c r="C8" s="83" t="str">
        <f ca="1">$G$1&amp;"-3-6"&amp;"_StepOne"</f>
        <v>6-5-3-6_StepOne</v>
      </c>
      <c r="D8" s="71" t="str">
        <f ca="1">HYPERLINK("#B4",$G$1&amp;"-4"&amp;" down")</f>
        <v>6-5-4 down</v>
      </c>
      <c r="E8" s="72" t="str">
        <f ca="1">HYPERLINK("#E4",$G$1&amp;"-5"&amp;" down")</f>
        <v>6-5-5 down</v>
      </c>
      <c r="F8" s="58" t="str">
        <f ca="1">HYPERLINK("#H4",$G$1&amp;"-6"&amp;" down")</f>
        <v>6-5-6 down</v>
      </c>
      <c r="G8" s="77" t="str">
        <f ca="1">$G$1&amp;"-7-4"&amp;"_StepOne"</f>
        <v>6-5-7-4_StepOne</v>
      </c>
      <c r="H8" s="87" t="str">
        <f ca="1">$G$1&amp;"-7-5"&amp;"_StepOne"</f>
        <v>6-5-7-5_StepOne</v>
      </c>
      <c r="I8" s="67" t="str">
        <f ca="1">$G$1&amp;"-7-6"&amp;"_StepOne"</f>
        <v>6-5-7-6_StepOne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6-5-3-3_StepOne</v>
      </c>
      <c r="B10" s="57" t="str">
        <f ca="1">HYPERLINK("#D10",$G$1&amp;"-3 up")</f>
        <v>6-5-3 up</v>
      </c>
      <c r="C10" s="68" t="str">
        <f ca="1">$G$1&amp;"-3-7"&amp;"_StepOne"</f>
        <v>6-5-3-7_StepOne</v>
      </c>
      <c r="D10" s="70" t="str">
        <f ca="1">HYPERLINK("#B10",$G$1&amp;"-3"&amp;" down")</f>
        <v>6-5-3 down</v>
      </c>
      <c r="E10" s="96" t="str">
        <f ca="1">$G$1&amp;" up"</f>
        <v>6-5 up</v>
      </c>
      <c r="F10" s="59" t="str">
        <f ca="1">HYPERLINK("#H10",$G$1&amp;"-7"&amp;" down")</f>
        <v>6-5-7 down</v>
      </c>
      <c r="G10" s="90" t="str">
        <f ca="1">$G$1&amp;"-7-3"&amp;"_StepOne"</f>
        <v>6-5-7-3_StepOne</v>
      </c>
      <c r="H10" s="56" t="str">
        <f ca="1">HYPERLINK("#F10",$G$1&amp;"-7 up")</f>
        <v>6-5-7 up</v>
      </c>
      <c r="I10" s="68" t="str">
        <f ca="1">$G$1&amp;"-7-7"&amp;"_StepOne"</f>
        <v>6-5-7-7_StepOne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IF(目次!H3="","",目次!H3)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6-5-3-2_StepOne</v>
      </c>
      <c r="B12" s="79" t="str">
        <f ca="1">$G$1&amp;"-3-1"&amp;"_StepOne"</f>
        <v>6-5-3-1_StepOne</v>
      </c>
      <c r="C12" s="69" t="str">
        <f ca="1">$G$1&amp;"-3-8"&amp;"_StepOne"</f>
        <v>6-5-3-8_StepOne</v>
      </c>
      <c r="D12" s="70" t="str">
        <f ca="1">HYPERLINK("#B16",$G$1&amp;"-2"&amp;" down")</f>
        <v>6-5-2 down</v>
      </c>
      <c r="E12" s="55" t="str">
        <f ca="1">HYPERLINK("#E16",$G$1&amp;"-1"&amp;" down")</f>
        <v>6-5-1 down</v>
      </c>
      <c r="F12" s="59" t="str">
        <f ca="1">HYPERLINK("#H16",$G$1&amp;"-8"&amp;" down")</f>
        <v>6-5-8 down</v>
      </c>
      <c r="G12" s="77" t="str">
        <f ca="1">$G$1&amp;"-7-2"&amp;"_StepOne"</f>
        <v>6-5-7-2_StepOne</v>
      </c>
      <c r="H12" s="63" t="str">
        <f ca="1">$G$1&amp;"-7-1"&amp;"_StepOne"</f>
        <v>6-5-7-1_StepOne</v>
      </c>
      <c r="I12" s="69" t="str">
        <f ca="1">$G$1&amp;"-7-8"&amp;"_StepOne"</f>
        <v>6-5-7-8_StepOne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6-5-2-4_StepOne</v>
      </c>
      <c r="B14" s="63" t="str">
        <f ca="1">$G$1&amp;"-2-5"&amp;"_StepOne"</f>
        <v>6-5-2-5_StepOne</v>
      </c>
      <c r="C14" s="77" t="str">
        <f ca="1">$G$1&amp;"-2-6"&amp;"_StepOne"</f>
        <v>6-5-2-6_StepOne</v>
      </c>
      <c r="D14" s="62" t="str">
        <f ca="1">$G$1&amp;"-1-4"&amp;"_StepOne"</f>
        <v>6-5-1-4_StepOne</v>
      </c>
      <c r="E14" s="66" t="str">
        <f ca="1">$G$1&amp;"-1-5"&amp;"_StepOne"</f>
        <v>6-5-1-5_StepOne</v>
      </c>
      <c r="F14" s="67" t="str">
        <f ca="1">$G$1&amp;"-1-6"&amp;"_StepOne"</f>
        <v>6-5-1-6_StepOne</v>
      </c>
      <c r="G14" s="85" t="str">
        <f ca="1">$G$1&amp;"-8-4"&amp;"_StepOne"</f>
        <v>6-5-8-4_StepOne</v>
      </c>
      <c r="H14" s="82" t="str">
        <f ca="1">$G$1&amp;"-8-5"&amp;"_StepOne"</f>
        <v>6-5-8-5_StepOne</v>
      </c>
      <c r="I14" s="89" t="str">
        <f ca="1">$G$1&amp;"-8-6"&amp;"_StepOne"</f>
        <v>6-5-8-6_StepOne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6-5-2-3_StepOne</v>
      </c>
      <c r="B16" s="57" t="str">
        <f ca="1">HYPERLINK("#D12",$G$1&amp;"-2 up")</f>
        <v>6-5-2 up</v>
      </c>
      <c r="C16" s="77" t="str">
        <f ca="1">$G$1&amp;"-2-7"&amp;"_StepOne"</f>
        <v>6-5-2-7_StepOne</v>
      </c>
      <c r="D16" s="65" t="str">
        <f ca="1">$G$1&amp;"-1-3"&amp;"_StepOne"</f>
        <v>6-5-1-3_StepOne</v>
      </c>
      <c r="E16" s="56" t="str">
        <f ca="1">HYPERLINK("#E12",$G$1&amp;"-1"&amp;" up")</f>
        <v>6-5-1 up</v>
      </c>
      <c r="F16" s="68" t="str">
        <f ca="1">$G$1&amp;"-1-7"&amp;"_StepOne"</f>
        <v>6-5-1-7_StepOne</v>
      </c>
      <c r="G16" s="65" t="str">
        <f ca="1">$G$1&amp;"-8-3"&amp;"_StepOne"</f>
        <v>6-5-8-3_StepOne</v>
      </c>
      <c r="H16" s="57" t="str">
        <f ca="1">HYPERLINK("#F12",$G$1&amp;"-8 up")</f>
        <v>6-5-8 up</v>
      </c>
      <c r="I16" s="68" t="str">
        <f ca="1">$G$1&amp;"-8-7"&amp;"_StepOne"</f>
        <v>6-5-8-7_StepOne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6-5-2-2_StepOne</v>
      </c>
      <c r="B18" s="73" t="str">
        <f ca="1">$G$1&amp;"-2-1"&amp;"_StepOne"</f>
        <v>6-5-2-1_StepOne</v>
      </c>
      <c r="C18" s="78" t="str">
        <f ca="1">$G$1&amp;"-2-8"&amp;"_StepOne"</f>
        <v>6-5-2-8_StepOne</v>
      </c>
      <c r="D18" s="64" t="str">
        <f ca="1">$G$1&amp;"-1-2"&amp;"_StepOne"</f>
        <v>6-5-1-2_StepOne</v>
      </c>
      <c r="E18" s="63" t="str">
        <f ca="1">$G$1&amp;"-1-1"&amp;"_StepOne"</f>
        <v>6-5-1-1_StepOne</v>
      </c>
      <c r="F18" s="69" t="str">
        <f ca="1">$G$1&amp;"-1-8"&amp;"_StepOne"</f>
        <v>6-5-1-8_StepOne</v>
      </c>
      <c r="G18" s="80" t="str">
        <f ca="1">$G$1&amp;"-8-2"&amp;"_StepOne"</f>
        <v>6-5-8-2_StepOne</v>
      </c>
      <c r="H18" s="63" t="str">
        <f ca="1">$G$1&amp;"-8-1"&amp;"_StepOne"</f>
        <v>6-5-8-1_StepOne</v>
      </c>
      <c r="I18" s="69" t="str">
        <f ca="1">$G$1&amp;"-8-8"&amp;"_StepOne"</f>
        <v>6-5-8-8_StepOne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iyZtCNlRStKcJKZPm0zkWSiO5IEKnMr7siH3BFlkiGihmVVjDWDzx5KcpVVUivR74EWAxe8te9T/pywm3HtHIQ==" saltValue="+EAyVZDKERGrKui9PAl3VQ==" spinCount="100000" sheet="1" formatCells="0" formatColumns="0" formatRows="0"/>
  <mergeCells count="2">
    <mergeCell ref="B1:C1"/>
    <mergeCell ref="D1:F1"/>
  </mergeCells>
  <phoneticPr fontId="1"/>
  <hyperlinks>
    <hyperlink ref="E10" location="目次!H3" display="目次!H3" xr:uid="{1167CF18-3494-4019-901B-C0FB8F46F6A1}"/>
    <hyperlink ref="I1" location="目次!A1" display="目次!A1" xr:uid="{DD2C82D4-601A-424E-8A92-1024E4D8D0B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C70EE-5932-4B7C-84E0-66912739754C}">
  <sheetPr codeName="Sheet47">
    <tabColor theme="5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125" style="2" customWidth="1"/>
    <col min="10" max="16384" width="3.625" style="1"/>
  </cols>
  <sheetData>
    <row r="1" spans="1:9" s="2" customFormat="1" ht="57.6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"6: "&amp;" "&amp;目次!F9</f>
        <v xml:space="preserve">6:  </v>
      </c>
      <c r="E1" s="173"/>
      <c r="F1" s="173"/>
      <c r="G1" s="160" t="str" cm="1">
        <f t="array" aca="1" ref="G1" ca="1">RIGHT(CELL("filename",A1),LEN(CELL("filename",A1))-FIND("]",CELL("filename",A1)))</f>
        <v>6-6</v>
      </c>
      <c r="H1" s="158"/>
      <c r="I1" s="155" t="s">
        <v>0</v>
      </c>
    </row>
    <row r="2" spans="1:9" ht="19.5" thickTop="1" x14ac:dyDescent="0.4">
      <c r="A2" s="62" t="str">
        <f ca="1">$G$1&amp;"-4-4"&amp;"_StepOne"</f>
        <v>6-6-4-4_StepOne</v>
      </c>
      <c r="B2" s="66" t="str">
        <f ca="1">$G$1&amp;"-4-5"&amp;"_StepOne"</f>
        <v>6-6-4-5_StepOne</v>
      </c>
      <c r="C2" s="67" t="str">
        <f ca="1">$G$1&amp;"-4-6"&amp;"_StepOne"</f>
        <v>6-6-4-6_StepOne</v>
      </c>
      <c r="D2" s="85" t="str">
        <f ca="1">$G$1&amp;"-5-4"&amp;"_StepOne"</f>
        <v>6-6-5-4_StepOne</v>
      </c>
      <c r="E2" s="86" t="str">
        <f ca="1">$G$1&amp;"-5-5"&amp;"_StepOne"</f>
        <v>6-6-5-5_StepOne</v>
      </c>
      <c r="F2" s="67" t="str">
        <f ca="1">$G$1&amp;"-5-6"&amp;"_StepOne"</f>
        <v>6-6-5-6_StepOne</v>
      </c>
      <c r="G2" s="62" t="str">
        <f ca="1">$G$1&amp;"-6-4"&amp;"_StepOne"</f>
        <v>6-6-6-4_StepOne</v>
      </c>
      <c r="H2" s="66" t="str">
        <f ca="1">$G$1&amp;"-6-5"&amp;"_StepOne"</f>
        <v>6-6-6-5_StepOne</v>
      </c>
      <c r="I2" s="67" t="str">
        <f ca="1">$G$1&amp;"-6-6"&amp;"_StepOne"</f>
        <v>6-6-6-6_StepOne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6-6-4-3_StepOne</v>
      </c>
      <c r="B4" s="57" t="str">
        <f ca="1">HYPERLINK("#D8",$G$1&amp;"-4 up")</f>
        <v>6-6-4 up</v>
      </c>
      <c r="C4" s="68" t="str">
        <f ca="1">$G$1&amp;"-4-7"&amp;"_StepOne"</f>
        <v>6-6-4-7_StepOne</v>
      </c>
      <c r="D4" s="81" t="str">
        <f ca="1">$G$1&amp;"-5-3"&amp;"_StepOne"</f>
        <v>6-6-5-3_StepOne</v>
      </c>
      <c r="E4" s="56" t="str">
        <f ca="1">HYPERLINK("#E8",$G$1&amp;"-5 up")</f>
        <v>6-6-5 up</v>
      </c>
      <c r="F4" s="84" t="str">
        <f ca="1">$G$1&amp;"-5-7"&amp;"_StepOne"</f>
        <v>6-6-5-7_StepOne</v>
      </c>
      <c r="G4" s="81" t="str">
        <f ca="1">$G$1&amp;"-6-3"&amp;"_StepOne"</f>
        <v>6-6-6-3_StepOne</v>
      </c>
      <c r="H4" s="57" t="str">
        <f ca="1">HYPERLINK("#F8",$G$1&amp;"-6 up")</f>
        <v>6-6-6 up</v>
      </c>
      <c r="I4" s="68" t="str">
        <f ca="1">$G$1&amp;"-6-7"&amp;"_StepOne"</f>
        <v>6-6-6-7_StepOne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6-6-4-2_StepOne</v>
      </c>
      <c r="B6" s="73" t="str">
        <f ca="1">$G$1&amp;"-4-1"&amp;"_StepOne"</f>
        <v>6-6-4-1_StepOne</v>
      </c>
      <c r="C6" s="84" t="str">
        <f ca="1">$G$1&amp;"-4-8"&amp;"_StepOne"</f>
        <v>6-6-4-8_StepOne</v>
      </c>
      <c r="D6" s="81" t="str">
        <f ca="1">$G$1&amp;"-5-2"&amp;"_StepOne"</f>
        <v>6-6-5-2_StepOne</v>
      </c>
      <c r="E6" s="78" t="str">
        <f ca="1">$G$1&amp;"-5-1"&amp;"_StepOne"</f>
        <v>6-6-5-1_StepOne</v>
      </c>
      <c r="F6" s="69" t="str">
        <f ca="1">$G$1&amp;"-5-8"&amp;"_StepOne"</f>
        <v>6-6-5-8_StepOne</v>
      </c>
      <c r="G6" s="88" t="str">
        <f ca="1">$G$1&amp;"-6-2"&amp;"_StepOne"</f>
        <v>6-6-6-2_StepOne</v>
      </c>
      <c r="H6" s="87" t="str">
        <f ca="1">$G$1&amp;"-6-1"&amp;"_StepOne"</f>
        <v>6-6-6-1_StepOne</v>
      </c>
      <c r="I6" s="89" t="str">
        <f ca="1">$G$1&amp;"-6-8"&amp;"_StepOne"</f>
        <v>6-6-6-8_StepOne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6-6-3-4_StepOne</v>
      </c>
      <c r="B8" s="82" t="str">
        <f ca="1">$G$1&amp;"-3-5"&amp;"_StepOne"</f>
        <v>6-6-3-5_StepOne</v>
      </c>
      <c r="C8" s="83" t="str">
        <f ca="1">$G$1&amp;"-3-6"&amp;"_StepOne"</f>
        <v>6-6-3-6_StepOne</v>
      </c>
      <c r="D8" s="71" t="str">
        <f ca="1">HYPERLINK("#B4",$G$1&amp;"-4"&amp;" down")</f>
        <v>6-6-4 down</v>
      </c>
      <c r="E8" s="72" t="str">
        <f ca="1">HYPERLINK("#E4",$G$1&amp;"-5"&amp;" down")</f>
        <v>6-6-5 down</v>
      </c>
      <c r="F8" s="58" t="str">
        <f ca="1">HYPERLINK("#H4",$G$1&amp;"-6"&amp;" down")</f>
        <v>6-6-6 down</v>
      </c>
      <c r="G8" s="77" t="str">
        <f ca="1">$G$1&amp;"-7-4"&amp;"_StepOne"</f>
        <v>6-6-7-4_StepOne</v>
      </c>
      <c r="H8" s="87" t="str">
        <f ca="1">$G$1&amp;"-7-5"&amp;"_StepOne"</f>
        <v>6-6-7-5_StepOne</v>
      </c>
      <c r="I8" s="67" t="str">
        <f ca="1">$G$1&amp;"-7-6"&amp;"_StepOne"</f>
        <v>6-6-7-6_StepOne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6-6-3-3_StepOne</v>
      </c>
      <c r="B10" s="57" t="str">
        <f ca="1">HYPERLINK("#D10",$G$1&amp;"-3 up")</f>
        <v>6-6-3 up</v>
      </c>
      <c r="C10" s="68" t="str">
        <f ca="1">$G$1&amp;"-3-7"&amp;"_StepOne"</f>
        <v>6-6-3-7_StepOne</v>
      </c>
      <c r="D10" s="70" t="str">
        <f ca="1">HYPERLINK("#B10",$G$1&amp;"-3"&amp;" down")</f>
        <v>6-6-3 down</v>
      </c>
      <c r="E10" s="96" t="str">
        <f ca="1">$G$1&amp;" up"</f>
        <v>6-6 up</v>
      </c>
      <c r="F10" s="59" t="str">
        <f ca="1">HYPERLINK("#H10",$G$1&amp;"-7"&amp;" down")</f>
        <v>6-6-7 down</v>
      </c>
      <c r="G10" s="90" t="str">
        <f ca="1">$G$1&amp;"-7-3"&amp;"_StepOne"</f>
        <v>6-6-7-3_StepOne</v>
      </c>
      <c r="H10" s="56" t="str">
        <f ca="1">HYPERLINK("#F10",$G$1&amp;"-7 up")</f>
        <v>6-6-7 up</v>
      </c>
      <c r="I10" s="68" t="str">
        <f ca="1">$G$1&amp;"-7-7"&amp;"_StepOne"</f>
        <v>6-6-7-7_StepOne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IF(目次!I3="","",目次!I3)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6-6-3-2_StepOne</v>
      </c>
      <c r="B12" s="79" t="str">
        <f ca="1">$G$1&amp;"-3-1"&amp;"_StepOne"</f>
        <v>6-6-3-1_StepOne</v>
      </c>
      <c r="C12" s="69" t="str">
        <f ca="1">$G$1&amp;"-3-8"&amp;"_StepOne"</f>
        <v>6-6-3-8_StepOne</v>
      </c>
      <c r="D12" s="70" t="str">
        <f ca="1">HYPERLINK("#B16",$G$1&amp;"-2"&amp;" down")</f>
        <v>6-6-2 down</v>
      </c>
      <c r="E12" s="55" t="str">
        <f ca="1">HYPERLINK("#E16",$G$1&amp;"-1"&amp;" down")</f>
        <v>6-6-1 down</v>
      </c>
      <c r="F12" s="59" t="str">
        <f ca="1">HYPERLINK("#H16",$G$1&amp;"-8"&amp;" down")</f>
        <v>6-6-8 down</v>
      </c>
      <c r="G12" s="77" t="str">
        <f ca="1">$G$1&amp;"-7-2"&amp;"_StepOne"</f>
        <v>6-6-7-2_StepOne</v>
      </c>
      <c r="H12" s="63" t="str">
        <f ca="1">$G$1&amp;"-7-1"&amp;"_StepOne"</f>
        <v>6-6-7-1_StepOne</v>
      </c>
      <c r="I12" s="69" t="str">
        <f ca="1">$G$1&amp;"-7-8"&amp;"_StepOne"</f>
        <v>6-6-7-8_StepOne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6-6-2-4_StepOne</v>
      </c>
      <c r="B14" s="63" t="str">
        <f ca="1">$G$1&amp;"-2-5"&amp;"_StepOne"</f>
        <v>6-6-2-5_StepOne</v>
      </c>
      <c r="C14" s="77" t="str">
        <f ca="1">$G$1&amp;"-2-6"&amp;"_StepOne"</f>
        <v>6-6-2-6_StepOne</v>
      </c>
      <c r="D14" s="62" t="str">
        <f ca="1">$G$1&amp;"-1-4"&amp;"_StepOne"</f>
        <v>6-6-1-4_StepOne</v>
      </c>
      <c r="E14" s="66" t="str">
        <f ca="1">$G$1&amp;"-1-5"&amp;"_StepOne"</f>
        <v>6-6-1-5_StepOne</v>
      </c>
      <c r="F14" s="67" t="str">
        <f ca="1">$G$1&amp;"-1-6"&amp;"_StepOne"</f>
        <v>6-6-1-6_StepOne</v>
      </c>
      <c r="G14" s="85" t="str">
        <f ca="1">$G$1&amp;"-8-4"&amp;"_StepOne"</f>
        <v>6-6-8-4_StepOne</v>
      </c>
      <c r="H14" s="82" t="str">
        <f ca="1">$G$1&amp;"-8-5"&amp;"_StepOne"</f>
        <v>6-6-8-5_StepOne</v>
      </c>
      <c r="I14" s="89" t="str">
        <f ca="1">$G$1&amp;"-8-6"&amp;"_StepOne"</f>
        <v>6-6-8-6_StepOne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6-6-2-3_StepOne</v>
      </c>
      <c r="B16" s="57" t="str">
        <f ca="1">HYPERLINK("#D12",$G$1&amp;"-2 up")</f>
        <v>6-6-2 up</v>
      </c>
      <c r="C16" s="77" t="str">
        <f ca="1">$G$1&amp;"-2-7"&amp;"_StepOne"</f>
        <v>6-6-2-7_StepOne</v>
      </c>
      <c r="D16" s="65" t="str">
        <f ca="1">$G$1&amp;"-1-3"&amp;"_StepOne"</f>
        <v>6-6-1-3_StepOne</v>
      </c>
      <c r="E16" s="56" t="str">
        <f ca="1">HYPERLINK("#E12",$G$1&amp;"-1"&amp;" up")</f>
        <v>6-6-1 up</v>
      </c>
      <c r="F16" s="68" t="str">
        <f ca="1">$G$1&amp;"-1-7"&amp;"_StepOne"</f>
        <v>6-6-1-7_StepOne</v>
      </c>
      <c r="G16" s="65" t="str">
        <f ca="1">$G$1&amp;"-8-3"&amp;"_StepOne"</f>
        <v>6-6-8-3_StepOne</v>
      </c>
      <c r="H16" s="57" t="str">
        <f ca="1">HYPERLINK("#F12",$G$1&amp;"-8 up")</f>
        <v>6-6-8 up</v>
      </c>
      <c r="I16" s="68" t="str">
        <f ca="1">$G$1&amp;"-8-7"&amp;"_StepOne"</f>
        <v>6-6-8-7_StepOne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6-6-2-2_StepOne</v>
      </c>
      <c r="B18" s="73" t="str">
        <f ca="1">$G$1&amp;"-2-1"&amp;"_StepOne"</f>
        <v>6-6-2-1_StepOne</v>
      </c>
      <c r="C18" s="78" t="str">
        <f ca="1">$G$1&amp;"-2-8"&amp;"_StepOne"</f>
        <v>6-6-2-8_StepOne</v>
      </c>
      <c r="D18" s="64" t="str">
        <f ca="1">$G$1&amp;"-1-2"&amp;"_StepOne"</f>
        <v>6-6-1-2_StepOne</v>
      </c>
      <c r="E18" s="63" t="str">
        <f ca="1">$G$1&amp;"-1-1"&amp;"_StepOne"</f>
        <v>6-6-1-1_StepOne</v>
      </c>
      <c r="F18" s="69" t="str">
        <f ca="1">$G$1&amp;"-1-8"&amp;"_StepOne"</f>
        <v>6-6-1-8_StepOne</v>
      </c>
      <c r="G18" s="80" t="str">
        <f ca="1">$G$1&amp;"-8-2"&amp;"_StepOne"</f>
        <v>6-6-8-2_StepOne</v>
      </c>
      <c r="H18" s="63" t="str">
        <f ca="1">$G$1&amp;"-8-1"&amp;"_StepOne"</f>
        <v>6-6-8-1_StepOne</v>
      </c>
      <c r="I18" s="69" t="str">
        <f ca="1">$G$1&amp;"-8-8"&amp;"_StepOne"</f>
        <v>6-6-8-8_StepOne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jpMpLf4MucxyXLnZ7rEQcBhayFfeUovfanikAhbrPisPCWf0j6Rp9uymS9URJRIL66Hbt7c9TA74P+/lZX1Dcg==" saltValue="k377OuujSa74y88TpcumuA==" spinCount="100000" sheet="1" formatCells="0" formatColumns="0" formatRows="0"/>
  <mergeCells count="2">
    <mergeCell ref="B1:C1"/>
    <mergeCell ref="D1:F1"/>
  </mergeCells>
  <phoneticPr fontId="1"/>
  <hyperlinks>
    <hyperlink ref="E10" location="目次!I3" display="目次!I3" xr:uid="{0A0F3709-90F4-440C-B2B4-970440B8832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485D7-C817-4A86-826A-BE26C156A0E1}">
  <sheetPr codeName="Sheet48">
    <tabColor theme="5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1" width="25.5" style="2" customWidth="1"/>
    <col min="2" max="2" width="26.75" style="2" customWidth="1"/>
    <col min="3" max="3" width="27.75" style="2" customWidth="1"/>
    <col min="4" max="4" width="26.375" style="2" customWidth="1"/>
    <col min="5" max="6" width="26.75" style="2" customWidth="1"/>
    <col min="7" max="9" width="27.75" style="2" customWidth="1"/>
    <col min="10" max="16384" width="3.625" style="1"/>
  </cols>
  <sheetData>
    <row r="1" spans="1:9" s="2" customFormat="1" ht="54.75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"6: "&amp;" "&amp;目次!F9</f>
        <v xml:space="preserve">6:  </v>
      </c>
      <c r="E1" s="173"/>
      <c r="F1" s="173"/>
      <c r="G1" s="160" t="str" cm="1">
        <f t="array" aca="1" ref="G1" ca="1">RIGHT(CELL("filename",A1),LEN(CELL("filename",A1))-FIND("]",CELL("filename",A1)))</f>
        <v>6-7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6-7-4-4_StepOne</v>
      </c>
      <c r="B2" s="66" t="str">
        <f ca="1">$G$1&amp;"-4-5"&amp;"_StepOne"</f>
        <v>6-7-4-5_StepOne</v>
      </c>
      <c r="C2" s="67" t="str">
        <f ca="1">$G$1&amp;"-4-6"&amp;"_StepOne"</f>
        <v>6-7-4-6_StepOne</v>
      </c>
      <c r="D2" s="85" t="str">
        <f ca="1">$G$1&amp;"-5-4"&amp;"_StepOne"</f>
        <v>6-7-5-4_StepOne</v>
      </c>
      <c r="E2" s="86" t="str">
        <f ca="1">$G$1&amp;"-5-5"&amp;"_StepOne"</f>
        <v>6-7-5-5_StepOne</v>
      </c>
      <c r="F2" s="67" t="str">
        <f ca="1">$G$1&amp;"-5-6"&amp;"_StepOne"</f>
        <v>6-7-5-6_StepOne</v>
      </c>
      <c r="G2" s="62" t="str">
        <f ca="1">$G$1&amp;"-6-4"&amp;"_StepOne"</f>
        <v>6-7-6-4_StepOne</v>
      </c>
      <c r="H2" s="66" t="str">
        <f ca="1">$G$1&amp;"-6-5"&amp;"_StepOne"</f>
        <v>6-7-6-5_StepOne</v>
      </c>
      <c r="I2" s="67" t="str">
        <f ca="1">$G$1&amp;"-6-6"&amp;"_StepOne"</f>
        <v>6-7-6-6_StepOne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6-7-4-3_StepOne</v>
      </c>
      <c r="B4" s="57" t="str">
        <f ca="1">HYPERLINK("#D8",$G$1&amp;"-4 up")</f>
        <v>6-7-4 up</v>
      </c>
      <c r="C4" s="68" t="str">
        <f ca="1">$G$1&amp;"-4-7"&amp;"_StepOne"</f>
        <v>6-7-4-7_StepOne</v>
      </c>
      <c r="D4" s="81" t="str">
        <f ca="1">$G$1&amp;"-5-3"&amp;"_StepOne"</f>
        <v>6-7-5-3_StepOne</v>
      </c>
      <c r="E4" s="56" t="str">
        <f ca="1">HYPERLINK("#E8",$G$1&amp;"-5 up")</f>
        <v>6-7-5 up</v>
      </c>
      <c r="F4" s="84" t="str">
        <f ca="1">$G$1&amp;"-5-7"&amp;"_StepOne"</f>
        <v>6-7-5-7_StepOne</v>
      </c>
      <c r="G4" s="81" t="str">
        <f ca="1">$G$1&amp;"-6-3"&amp;"_StepOne"</f>
        <v>6-7-6-3_StepOne</v>
      </c>
      <c r="H4" s="57" t="str">
        <f ca="1">HYPERLINK("#F8",$G$1&amp;"-6 up")</f>
        <v>6-7-6 up</v>
      </c>
      <c r="I4" s="68" t="str">
        <f ca="1">$G$1&amp;"-6-7"&amp;"_StepOne"</f>
        <v>6-7-6-7_StepOne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6-7-4-2_StepOne</v>
      </c>
      <c r="B6" s="73" t="str">
        <f ca="1">$G$1&amp;"-4-1"&amp;"_StepOne"</f>
        <v>6-7-4-1_StepOne</v>
      </c>
      <c r="C6" s="84" t="str">
        <f ca="1">$G$1&amp;"-4-8"&amp;"_StepOne"</f>
        <v>6-7-4-8_StepOne</v>
      </c>
      <c r="D6" s="81" t="str">
        <f ca="1">$G$1&amp;"-5-2"&amp;"_StepOne"</f>
        <v>6-7-5-2_StepOne</v>
      </c>
      <c r="E6" s="78" t="str">
        <f ca="1">$G$1&amp;"-5-1"&amp;"_StepOne"</f>
        <v>6-7-5-1_StepOne</v>
      </c>
      <c r="F6" s="69" t="str">
        <f ca="1">$G$1&amp;"-5-8"&amp;"_StepOne"</f>
        <v>6-7-5-8_StepOne</v>
      </c>
      <c r="G6" s="88" t="str">
        <f ca="1">$G$1&amp;"-6-2"&amp;"_StepOne"</f>
        <v>6-7-6-2_StepOne</v>
      </c>
      <c r="H6" s="87" t="str">
        <f ca="1">$G$1&amp;"-6-1"&amp;"_StepOne"</f>
        <v>6-7-6-1_StepOne</v>
      </c>
      <c r="I6" s="89" t="str">
        <f ca="1">$G$1&amp;"-6-8"&amp;"_StepOne"</f>
        <v>6-7-6-8_StepOne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6-7-3-4_StepOne</v>
      </c>
      <c r="B8" s="82" t="str">
        <f ca="1">$G$1&amp;"-3-5"&amp;"_StepOne"</f>
        <v>6-7-3-5_StepOne</v>
      </c>
      <c r="C8" s="83" t="str">
        <f ca="1">$G$1&amp;"-3-6"&amp;"_StepOne"</f>
        <v>6-7-3-6_StepOne</v>
      </c>
      <c r="D8" s="71" t="str">
        <f ca="1">HYPERLINK("#B4",$G$1&amp;"-4"&amp;" down")</f>
        <v>6-7-4 down</v>
      </c>
      <c r="E8" s="72" t="str">
        <f ca="1">HYPERLINK("#E4",$G$1&amp;"-5"&amp;" down")</f>
        <v>6-7-5 down</v>
      </c>
      <c r="F8" s="58" t="str">
        <f ca="1">HYPERLINK("#H4",$G$1&amp;"-6"&amp;" down")</f>
        <v>6-7-6 down</v>
      </c>
      <c r="G8" s="77" t="str">
        <f ca="1">$G$1&amp;"-7-4"&amp;"_StepOne"</f>
        <v>6-7-7-4_StepOne</v>
      </c>
      <c r="H8" s="87" t="str">
        <f ca="1">$G$1&amp;"-7-5"&amp;"_StepOne"</f>
        <v>6-7-7-5_StepOne</v>
      </c>
      <c r="I8" s="67" t="str">
        <f ca="1">$G$1&amp;"-7-6"&amp;"_StepOne"</f>
        <v>6-7-7-6_StepOne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6-7-3-3_StepOne</v>
      </c>
      <c r="B10" s="57" t="str">
        <f ca="1">HYPERLINK("#D10",$G$1&amp;"-3 up")</f>
        <v>6-7-3 up</v>
      </c>
      <c r="C10" s="68" t="str">
        <f ca="1">$G$1&amp;"-3-7"&amp;"_StepOne"</f>
        <v>6-7-3-7_StepOne</v>
      </c>
      <c r="D10" s="70" t="str">
        <f ca="1">HYPERLINK("#B10",$G$1&amp;"-3"&amp;" down")</f>
        <v>6-7-3 down</v>
      </c>
      <c r="E10" s="96" t="str">
        <f ca="1">$G$1&amp;" up"</f>
        <v>6-7 up</v>
      </c>
      <c r="F10" s="59" t="str">
        <f ca="1">HYPERLINK("#H10",$G$1&amp;"-7"&amp;" down")</f>
        <v>6-7-7 down</v>
      </c>
      <c r="G10" s="90" t="str">
        <f ca="1">$G$1&amp;"-7-3"&amp;"_StepOne"</f>
        <v>6-7-7-3_StepOne</v>
      </c>
      <c r="H10" s="56" t="str">
        <f ca="1">HYPERLINK("#F10",$G$1&amp;"-7 up")</f>
        <v>6-7-7 up</v>
      </c>
      <c r="I10" s="68" t="str">
        <f ca="1">$G$1&amp;"-7-7"&amp;"_StepOne"</f>
        <v>6-7-7-7_StepOne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IF(目次!I5="","",目次!I5)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6-7-3-2_StepOne</v>
      </c>
      <c r="B12" s="79" t="str">
        <f ca="1">$G$1&amp;"-3-1"&amp;"_StepOne"</f>
        <v>6-7-3-1_StepOne</v>
      </c>
      <c r="C12" s="69" t="str">
        <f ca="1">$G$1&amp;"-3-8"&amp;"_StepOne"</f>
        <v>6-7-3-8_StepOne</v>
      </c>
      <c r="D12" s="70" t="str">
        <f ca="1">HYPERLINK("#B16",$G$1&amp;"-2"&amp;" down")</f>
        <v>6-7-2 down</v>
      </c>
      <c r="E12" s="55" t="str">
        <f ca="1">HYPERLINK("#E16",$G$1&amp;"-1"&amp;" down")</f>
        <v>6-7-1 down</v>
      </c>
      <c r="F12" s="59" t="str">
        <f ca="1">HYPERLINK("#H16",$G$1&amp;"-8"&amp;" down")</f>
        <v>6-7-8 down</v>
      </c>
      <c r="G12" s="77" t="str">
        <f ca="1">$G$1&amp;"-7-2"&amp;"_StepOne"</f>
        <v>6-7-7-2_StepOne</v>
      </c>
      <c r="H12" s="63" t="str">
        <f ca="1">$G$1&amp;"-7-1"&amp;"_StepOne"</f>
        <v>6-7-7-1_StepOne</v>
      </c>
      <c r="I12" s="69" t="str">
        <f ca="1">$G$1&amp;"-7-8"&amp;"_StepOne"</f>
        <v>6-7-7-8_StepOne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6-7-2-4_StepOne</v>
      </c>
      <c r="B14" s="63" t="str">
        <f ca="1">$G$1&amp;"-2-5"&amp;"_StepOne"</f>
        <v>6-7-2-5_StepOne</v>
      </c>
      <c r="C14" s="77" t="str">
        <f ca="1">$G$1&amp;"-2-6"&amp;"_StepOne"</f>
        <v>6-7-2-6_StepOne</v>
      </c>
      <c r="D14" s="62" t="str">
        <f ca="1">$G$1&amp;"-1-4"&amp;"_StepOne"</f>
        <v>6-7-1-4_StepOne</v>
      </c>
      <c r="E14" s="66" t="str">
        <f ca="1">$G$1&amp;"-1-5"&amp;"_StepOne"</f>
        <v>6-7-1-5_StepOne</v>
      </c>
      <c r="F14" s="67" t="str">
        <f ca="1">$G$1&amp;"-1-6"&amp;"_StepOne"</f>
        <v>6-7-1-6_StepOne</v>
      </c>
      <c r="G14" s="85" t="str">
        <f ca="1">$G$1&amp;"-8-4"&amp;"_StepOne"</f>
        <v>6-7-8-4_StepOne</v>
      </c>
      <c r="H14" s="82" t="str">
        <f ca="1">$G$1&amp;"-8-5"&amp;"_StepOne"</f>
        <v>6-7-8-5_StepOne</v>
      </c>
      <c r="I14" s="89" t="str">
        <f ca="1">$G$1&amp;"-8-6"&amp;"_StepOne"</f>
        <v>6-7-8-6_StepOne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6-7-2-3_StepOne</v>
      </c>
      <c r="B16" s="57" t="str">
        <f ca="1">HYPERLINK("#D12",$G$1&amp;"-2 up")</f>
        <v>6-7-2 up</v>
      </c>
      <c r="C16" s="77" t="str">
        <f ca="1">$G$1&amp;"-2-7"&amp;"_StepOne"</f>
        <v>6-7-2-7_StepOne</v>
      </c>
      <c r="D16" s="65" t="str">
        <f ca="1">$G$1&amp;"-1-3"&amp;"_StepOne"</f>
        <v>6-7-1-3_StepOne</v>
      </c>
      <c r="E16" s="56" t="str">
        <f ca="1">HYPERLINK("#E12",$G$1&amp;"-1"&amp;" up")</f>
        <v>6-7-1 up</v>
      </c>
      <c r="F16" s="68" t="str">
        <f ca="1">$G$1&amp;"-1-7"&amp;"_StepOne"</f>
        <v>6-7-1-7_StepOne</v>
      </c>
      <c r="G16" s="65" t="str">
        <f ca="1">$G$1&amp;"-8-3"&amp;"_StepOne"</f>
        <v>6-7-8-3_StepOne</v>
      </c>
      <c r="H16" s="57" t="str">
        <f ca="1">HYPERLINK("#F12",$G$1&amp;"-8 up")</f>
        <v>6-7-8 up</v>
      </c>
      <c r="I16" s="68" t="str">
        <f ca="1">$G$1&amp;"-8-7"&amp;"_StepOne"</f>
        <v>6-7-8-7_StepOne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6-7-2-2_StepOne</v>
      </c>
      <c r="B18" s="73" t="str">
        <f ca="1">$G$1&amp;"-2-1"&amp;"_StepOne"</f>
        <v>6-7-2-1_StepOne</v>
      </c>
      <c r="C18" s="78" t="str">
        <f ca="1">$G$1&amp;"-2-8"&amp;"_StepOne"</f>
        <v>6-7-2-8_StepOne</v>
      </c>
      <c r="D18" s="64" t="str">
        <f ca="1">$G$1&amp;"-1-2"&amp;"_StepOne"</f>
        <v>6-7-1-2_StepOne</v>
      </c>
      <c r="E18" s="63" t="str">
        <f ca="1">$G$1&amp;"-1-1"&amp;"_StepOne"</f>
        <v>6-7-1-1_StepOne</v>
      </c>
      <c r="F18" s="69" t="str">
        <f ca="1">$G$1&amp;"-1-8"&amp;"_StepOne"</f>
        <v>6-7-1-8_StepOne</v>
      </c>
      <c r="G18" s="80" t="str">
        <f ca="1">$G$1&amp;"-8-2"&amp;"_StepOne"</f>
        <v>6-7-8-2_StepOne</v>
      </c>
      <c r="H18" s="63" t="str">
        <f ca="1">$G$1&amp;"-8-1"&amp;"_StepOne"</f>
        <v>6-7-8-1_StepOne</v>
      </c>
      <c r="I18" s="69" t="str">
        <f ca="1">$G$1&amp;"-8-8"&amp;"_StepOne"</f>
        <v>6-7-8-8_StepOne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mjxqxwNEXDisxkJWnoVgUn/AnUQ/CPnCc4wMC3ASf4FhYE/f+ELmbOS4BfdhUa6a+TNetoMeIaPllyI8FrPMsg==" saltValue="KrESh2/DwLbrXscjZYw6/Q==" spinCount="100000" sheet="1" formatCells="0" formatColumns="0" formatRows="0"/>
  <mergeCells count="2">
    <mergeCell ref="B1:C1"/>
    <mergeCell ref="D1:F1"/>
  </mergeCells>
  <phoneticPr fontId="1"/>
  <hyperlinks>
    <hyperlink ref="E10" location="目次!I5" display="目次!I5" xr:uid="{1366302A-1E71-4C30-B5AA-32B74363510A}"/>
    <hyperlink ref="I1" location="目次!A1" display="目次!A1" xr:uid="{BBD34BEC-2DA5-4BA6-A75D-3391419560F9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6AE82-3F2C-40D4-B898-BEFEAB1BAD07}">
  <sheetPr codeName="Sheet49">
    <tabColor theme="5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125" style="2" customWidth="1"/>
    <col min="10" max="16384" width="3.625" style="1"/>
  </cols>
  <sheetData>
    <row r="1" spans="1:9" s="2" customFormat="1" ht="54.6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"6: "&amp;" "&amp;目次!F9</f>
        <v xml:space="preserve">6:  </v>
      </c>
      <c r="E1" s="173"/>
      <c r="F1" s="173"/>
      <c r="G1" s="160" t="str" cm="1">
        <f t="array" aca="1" ref="G1" ca="1">RIGHT(CELL("filename",A1),LEN(CELL("filename",A1))-FIND("]",CELL("filename",A1)))</f>
        <v>6-8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6-8-4-4_StepOne</v>
      </c>
      <c r="B2" s="66" t="str">
        <f ca="1">$G$1&amp;"-4-5"&amp;"_StepOne"</f>
        <v>6-8-4-5_StepOne</v>
      </c>
      <c r="C2" s="67" t="str">
        <f ca="1">$G$1&amp;"-4-6"&amp;"_StepOne"</f>
        <v>6-8-4-6_StepOne</v>
      </c>
      <c r="D2" s="85" t="str">
        <f ca="1">$G$1&amp;"-5-4"&amp;"_StepOne"</f>
        <v>6-8-5-4_StepOne</v>
      </c>
      <c r="E2" s="86" t="str">
        <f ca="1">$G$1&amp;"-5-5"&amp;"_StepOne"</f>
        <v>6-8-5-5_StepOne</v>
      </c>
      <c r="F2" s="67" t="str">
        <f ca="1">$G$1&amp;"-5-6"&amp;"_StepOne"</f>
        <v>6-8-5-6_StepOne</v>
      </c>
      <c r="G2" s="62" t="str">
        <f ca="1">$G$1&amp;"-6-4"&amp;"_StepOne"</f>
        <v>6-8-6-4_StepOne</v>
      </c>
      <c r="H2" s="66" t="str">
        <f ca="1">$G$1&amp;"-6-5"&amp;"_StepOne"</f>
        <v>6-8-6-5_StepOne</v>
      </c>
      <c r="I2" s="67" t="str">
        <f ca="1">$G$1&amp;"-6-6"&amp;"_StepOne"</f>
        <v>6-8-6-6_StepOne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6-8-4-3_StepOne</v>
      </c>
      <c r="B4" s="57" t="str">
        <f ca="1">HYPERLINK("#D8",$G$1&amp;"-4 up")</f>
        <v>6-8-4 up</v>
      </c>
      <c r="C4" s="68" t="str">
        <f ca="1">$G$1&amp;"-4-7"&amp;"_StepOne"</f>
        <v>6-8-4-7_StepOne</v>
      </c>
      <c r="D4" s="81" t="str">
        <f ca="1">$G$1&amp;"-5-3"&amp;"_StepOne"</f>
        <v>6-8-5-3_StepOne</v>
      </c>
      <c r="E4" s="56" t="str">
        <f ca="1">HYPERLINK("#E8",$G$1&amp;"-5 up")</f>
        <v>6-8-5 up</v>
      </c>
      <c r="F4" s="84" t="str">
        <f ca="1">$G$1&amp;"-5-7"&amp;"_StepOne"</f>
        <v>6-8-5-7_StepOne</v>
      </c>
      <c r="G4" s="81" t="str">
        <f ca="1">$G$1&amp;"-6-3"&amp;"_StepOne"</f>
        <v>6-8-6-3_StepOne</v>
      </c>
      <c r="H4" s="57" t="str">
        <f ca="1">HYPERLINK("#F8",$G$1&amp;"-6 up")</f>
        <v>6-8-6 up</v>
      </c>
      <c r="I4" s="68" t="str">
        <f ca="1">$G$1&amp;"-6-7"&amp;"_StepOne"</f>
        <v>6-8-6-7_StepOne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6-8-4-2_StepOne</v>
      </c>
      <c r="B6" s="73" t="str">
        <f ca="1">$G$1&amp;"-4-1"&amp;"_StepOne"</f>
        <v>6-8-4-1_StepOne</v>
      </c>
      <c r="C6" s="84" t="str">
        <f ca="1">$G$1&amp;"-4-8"&amp;"_StepOne"</f>
        <v>6-8-4-8_StepOne</v>
      </c>
      <c r="D6" s="81" t="str">
        <f ca="1">$G$1&amp;"-5-2"&amp;"_StepOne"</f>
        <v>6-8-5-2_StepOne</v>
      </c>
      <c r="E6" s="78" t="str">
        <f ca="1">$G$1&amp;"-5-1"&amp;"_StepOne"</f>
        <v>6-8-5-1_StepOne</v>
      </c>
      <c r="F6" s="69" t="str">
        <f ca="1">$G$1&amp;"-5-8"&amp;"_StepOne"</f>
        <v>6-8-5-8_StepOne</v>
      </c>
      <c r="G6" s="88" t="str">
        <f ca="1">$G$1&amp;"-6-2"&amp;"_StepOne"</f>
        <v>6-8-6-2_StepOne</v>
      </c>
      <c r="H6" s="87" t="str">
        <f ca="1">$G$1&amp;"-6-1"&amp;"_StepOne"</f>
        <v>6-8-6-1_StepOne</v>
      </c>
      <c r="I6" s="89" t="str">
        <f ca="1">$G$1&amp;"-6-8"&amp;"_StepOne"</f>
        <v>6-8-6-8_StepOne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6-8-3-4_StepOne</v>
      </c>
      <c r="B8" s="82" t="str">
        <f ca="1">$G$1&amp;"-3-5"&amp;"_StepOne"</f>
        <v>6-8-3-5_StepOne</v>
      </c>
      <c r="C8" s="83" t="str">
        <f ca="1">$G$1&amp;"-3-6"&amp;"_StepOne"</f>
        <v>6-8-3-6_StepOne</v>
      </c>
      <c r="D8" s="71" t="str">
        <f ca="1">HYPERLINK("#B4",$G$1&amp;"-4"&amp;" down")</f>
        <v>6-8-4 down</v>
      </c>
      <c r="E8" s="72" t="str">
        <f ca="1">HYPERLINK("#E4",$G$1&amp;"-5"&amp;" down")</f>
        <v>6-8-5 down</v>
      </c>
      <c r="F8" s="58" t="str">
        <f ca="1">HYPERLINK("#H4",$G$1&amp;"-6"&amp;" down")</f>
        <v>6-8-6 down</v>
      </c>
      <c r="G8" s="77" t="str">
        <f ca="1">$G$1&amp;"-7-4"&amp;"_StepOne"</f>
        <v>6-8-7-4_StepOne</v>
      </c>
      <c r="H8" s="87" t="str">
        <f ca="1">$G$1&amp;"-7-5"&amp;"_StepOne"</f>
        <v>6-8-7-5_StepOne</v>
      </c>
      <c r="I8" s="67" t="str">
        <f ca="1">$G$1&amp;"-7-6"&amp;"_StepOne"</f>
        <v>6-8-7-6_StepOne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6-8-3-3_StepOne</v>
      </c>
      <c r="B10" s="57" t="str">
        <f ca="1">HYPERLINK("#D10",$G$1&amp;"-3 up")</f>
        <v>6-8-3 up</v>
      </c>
      <c r="C10" s="68" t="str">
        <f ca="1">$G$1&amp;"-3-7"&amp;"_StepOne"</f>
        <v>6-8-3-7_StepOne</v>
      </c>
      <c r="D10" s="70" t="str">
        <f ca="1">HYPERLINK("#B10",$G$1&amp;"-3"&amp;" down")</f>
        <v>6-8-3 down</v>
      </c>
      <c r="E10" s="96" t="str">
        <f ca="1">$G$1&amp;" up"</f>
        <v>6-8 up</v>
      </c>
      <c r="F10" s="59" t="str">
        <f ca="1">HYPERLINK("#H10",$G$1&amp;"-7"&amp;" down")</f>
        <v>6-8-7 down</v>
      </c>
      <c r="G10" s="90" t="str">
        <f ca="1">$G$1&amp;"-7-3"&amp;"_StepOne"</f>
        <v>6-8-7-3_StepOne</v>
      </c>
      <c r="H10" s="56" t="str">
        <f ca="1">HYPERLINK("#F10",$G$1&amp;"-7 up")</f>
        <v>6-8-7 up</v>
      </c>
      <c r="I10" s="68" t="str">
        <f ca="1">$G$1&amp;"-7-7"&amp;"_StepOne"</f>
        <v>6-8-7-7_StepOne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IF(目次!I7="","",目次!I7)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6-8-3-2_StepOne</v>
      </c>
      <c r="B12" s="79" t="str">
        <f ca="1">$G$1&amp;"-3-1"&amp;"_StepOne"</f>
        <v>6-8-3-1_StepOne</v>
      </c>
      <c r="C12" s="69" t="str">
        <f ca="1">$G$1&amp;"-3-8"&amp;"_StepOne"</f>
        <v>6-8-3-8_StepOne</v>
      </c>
      <c r="D12" s="70" t="str">
        <f ca="1">HYPERLINK("#B16",$G$1&amp;"-2"&amp;" down")</f>
        <v>6-8-2 down</v>
      </c>
      <c r="E12" s="55" t="str">
        <f ca="1">HYPERLINK("#E16",$G$1&amp;"-1"&amp;" down")</f>
        <v>6-8-1 down</v>
      </c>
      <c r="F12" s="59" t="str">
        <f ca="1">HYPERLINK("#H16",$G$1&amp;"-8"&amp;" down")</f>
        <v>6-8-8 down</v>
      </c>
      <c r="G12" s="77" t="str">
        <f ca="1">$G$1&amp;"-7-2"&amp;"_StepOne"</f>
        <v>6-8-7-2_StepOne</v>
      </c>
      <c r="H12" s="63" t="str">
        <f ca="1">$G$1&amp;"-7-1"&amp;"_StepOne"</f>
        <v>6-8-7-1_StepOne</v>
      </c>
      <c r="I12" s="69" t="str">
        <f ca="1">$G$1&amp;"-7-8"&amp;"_StepOne"</f>
        <v>6-8-7-8_StepOne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6-8-2-4_StepOne</v>
      </c>
      <c r="B14" s="63" t="str">
        <f ca="1">$G$1&amp;"-2-5"&amp;"_StepOne"</f>
        <v>6-8-2-5_StepOne</v>
      </c>
      <c r="C14" s="77" t="str">
        <f ca="1">$G$1&amp;"-2-6"&amp;"_StepOne"</f>
        <v>6-8-2-6_StepOne</v>
      </c>
      <c r="D14" s="62" t="str">
        <f ca="1">$G$1&amp;"-1-4"&amp;"_StepOne"</f>
        <v>6-8-1-4_StepOne</v>
      </c>
      <c r="E14" s="66" t="str">
        <f ca="1">$G$1&amp;"-1-5"&amp;"_StepOne"</f>
        <v>6-8-1-5_StepOne</v>
      </c>
      <c r="F14" s="67" t="str">
        <f ca="1">$G$1&amp;"-1-6"&amp;"_StepOne"</f>
        <v>6-8-1-6_StepOne</v>
      </c>
      <c r="G14" s="85" t="str">
        <f ca="1">$G$1&amp;"-8-4"&amp;"_StepOne"</f>
        <v>6-8-8-4_StepOne</v>
      </c>
      <c r="H14" s="82" t="str">
        <f ca="1">$G$1&amp;"-8-5"&amp;"_StepOne"</f>
        <v>6-8-8-5_StepOne</v>
      </c>
      <c r="I14" s="89" t="str">
        <f ca="1">$G$1&amp;"-8-6"&amp;"_StepOne"</f>
        <v>6-8-8-6_StepOne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6-8-2-3_StepOne</v>
      </c>
      <c r="B16" s="57" t="str">
        <f ca="1">HYPERLINK("#D12",$G$1&amp;"-2 up")</f>
        <v>6-8-2 up</v>
      </c>
      <c r="C16" s="77" t="str">
        <f ca="1">$G$1&amp;"-2-7"&amp;"_StepOne"</f>
        <v>6-8-2-7_StepOne</v>
      </c>
      <c r="D16" s="65" t="str">
        <f ca="1">$G$1&amp;"-1-3"&amp;"_StepOne"</f>
        <v>6-8-1-3_StepOne</v>
      </c>
      <c r="E16" s="56" t="str">
        <f ca="1">HYPERLINK("#E12",$G$1&amp;"-1"&amp;" up")</f>
        <v>6-8-1 up</v>
      </c>
      <c r="F16" s="68" t="str">
        <f ca="1">$G$1&amp;"-1-7"&amp;"_StepOne"</f>
        <v>6-8-1-7_StepOne</v>
      </c>
      <c r="G16" s="65" t="str">
        <f ca="1">$G$1&amp;"-8-3"&amp;"_StepOne"</f>
        <v>6-8-8-3_StepOne</v>
      </c>
      <c r="H16" s="57" t="str">
        <f ca="1">HYPERLINK("#F12",$G$1&amp;"-8 up")</f>
        <v>6-8-8 up</v>
      </c>
      <c r="I16" s="68" t="str">
        <f ca="1">$G$1&amp;"-8-7"&amp;"_StepOne"</f>
        <v>6-8-8-7_StepOne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6-8-2-2_StepOne</v>
      </c>
      <c r="B18" s="73" t="str">
        <f ca="1">$G$1&amp;"-2-1"&amp;"_StepOne"</f>
        <v>6-8-2-1_StepOne</v>
      </c>
      <c r="C18" s="78" t="str">
        <f ca="1">$G$1&amp;"-2-8"&amp;"_StepOne"</f>
        <v>6-8-2-8_StepOne</v>
      </c>
      <c r="D18" s="64" t="str">
        <f ca="1">$G$1&amp;"-1-2"&amp;"_StepOne"</f>
        <v>6-8-1-2_StepOne</v>
      </c>
      <c r="E18" s="63" t="str">
        <f ca="1">$G$1&amp;"-1-1"&amp;"_StepOne"</f>
        <v>6-8-1-1_StepOne</v>
      </c>
      <c r="F18" s="69" t="str">
        <f ca="1">$G$1&amp;"-1-8"&amp;"_StepOne"</f>
        <v>6-8-1-8_StepOne</v>
      </c>
      <c r="G18" s="80" t="str">
        <f ca="1">$G$1&amp;"-8-2"&amp;"_StepOne"</f>
        <v>6-8-8-2_StepOne</v>
      </c>
      <c r="H18" s="63" t="str">
        <f ca="1">$G$1&amp;"-8-1"&amp;"_StepOne"</f>
        <v>6-8-8-1_StepOne</v>
      </c>
      <c r="I18" s="69" t="str">
        <f ca="1">$G$1&amp;"-8-8"&amp;"_StepOne"</f>
        <v>6-8-8-8_StepOne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oAFShPqaIBMiXiLevGk7Aumy0Slp3pYb10bWkcmBk5j1su6u3notPaneParBea1YxHj+H2td+wiRnf4+8hXFeA==" saltValue="PF1tMRaCRwPrFCflIYvk1g==" spinCount="100000" sheet="1" formatCells="0" formatColumns="0" formatRows="0"/>
  <mergeCells count="2">
    <mergeCell ref="B1:C1"/>
    <mergeCell ref="D1:F1"/>
  </mergeCells>
  <phoneticPr fontId="1"/>
  <hyperlinks>
    <hyperlink ref="E10" location="目次!I8" display="目次!I8" xr:uid="{64489D7C-71DE-41A3-812E-FAE70788E07D}"/>
    <hyperlink ref="I1" location="目次!A1" display="目次!A1" xr:uid="{2DAC59D1-329A-4F95-B3FA-61C5B8714348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79881-B982-4FA7-9CC4-5DF5075315C2}">
  <sheetPr codeName="Sheet5">
    <tabColor theme="4" tint="0.79998168889431442"/>
  </sheetPr>
  <dimension ref="A1:AZ1384"/>
  <sheetViews>
    <sheetView topLeftCell="A2" zoomScaleNormal="100" workbookViewId="0">
      <selection activeCell="F10" sqref="F10:I11"/>
    </sheetView>
  </sheetViews>
  <sheetFormatPr defaultColWidth="3.625" defaultRowHeight="12" x14ac:dyDescent="0.4"/>
  <cols>
    <col min="1" max="9" width="26.25" style="2" customWidth="1"/>
    <col min="10" max="52" width="3.625" style="23"/>
    <col min="53" max="16384" width="3.625" style="2"/>
  </cols>
  <sheetData>
    <row r="1" spans="1:13" ht="49.9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"1： "&amp;目次!E13</f>
        <v xml:space="preserve">1： </v>
      </c>
      <c r="E1" s="169"/>
      <c r="F1" s="169"/>
      <c r="G1" s="157" t="str" cm="1">
        <f t="array" aca="1" ref="G1" ca="1">RIGHT(CELL("filename",A1),LEN(CELL("filename",A1))-FIND("]",CELL("filename",A1)))</f>
        <v>1-4</v>
      </c>
      <c r="H1" s="158"/>
      <c r="I1" s="153" t="s">
        <v>0</v>
      </c>
    </row>
    <row r="2" spans="1:13" ht="19.5" thickTop="1" x14ac:dyDescent="0.4">
      <c r="A2" s="62" t="str">
        <f ca="1">$G$1&amp;"-4-4"&amp;"_StepOne"</f>
        <v>1-4-4-4_StepOne</v>
      </c>
      <c r="B2" s="66" t="str">
        <f ca="1">$G$1&amp;"-4-5"&amp;"_StepOne"</f>
        <v>1-4-4-5_StepOne</v>
      </c>
      <c r="C2" s="67" t="str">
        <f ca="1">$G$1&amp;"-4-6"&amp;"_StepOne"</f>
        <v>1-4-4-6_StepOne</v>
      </c>
      <c r="D2" s="85" t="str">
        <f ca="1">$G$1&amp;"-5-4"&amp;"_StepOne"</f>
        <v>1-4-5-4_StepOne</v>
      </c>
      <c r="E2" s="86" t="str">
        <f ca="1">$G$1&amp;"-5-5"&amp;"_StepOne"</f>
        <v>1-4-5-5_StepOne</v>
      </c>
      <c r="F2" s="67" t="str">
        <f ca="1">$G$1&amp;"-5-6"&amp;"_StepOne"</f>
        <v>1-4-5-6_StepOne</v>
      </c>
      <c r="G2" s="62" t="str">
        <f ca="1">$G$1&amp;"-6-4"&amp;"_StepOne"</f>
        <v>1-4-6-4_StepOne</v>
      </c>
      <c r="H2" s="66" t="str">
        <f ca="1">$G$1&amp;"-6-5"&amp;"_StepOne"</f>
        <v>1-4-6-5_StepOne</v>
      </c>
      <c r="I2" s="67" t="str">
        <f ca="1">$G$1&amp;"-6-6"&amp;"_StepOne"</f>
        <v>1-4-6-6_StepOne</v>
      </c>
    </row>
    <row r="3" spans="1:13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13" ht="19.5" thickTop="1" x14ac:dyDescent="0.4">
      <c r="A4" s="81" t="str">
        <f ca="1">$G$1&amp;"-4-3"&amp;"_StepOne"</f>
        <v>1-4-4-3_StepOne</v>
      </c>
      <c r="B4" s="57" t="str">
        <f ca="1">HYPERLINK("#D8",$G$1&amp;"-4 up")</f>
        <v>1-4-4 up</v>
      </c>
      <c r="C4" s="68" t="str">
        <f ca="1">$G$1&amp;"-4-7"&amp;"_StepOne"</f>
        <v>1-4-4-7_StepOne</v>
      </c>
      <c r="D4" s="81" t="str">
        <f ca="1">$G$1&amp;"-5-3"&amp;"_StepOne"</f>
        <v>1-4-5-3_StepOne</v>
      </c>
      <c r="E4" s="56" t="str">
        <f ca="1">HYPERLINK("#E8",$G$1&amp;"-5 up")</f>
        <v>1-4-5 up</v>
      </c>
      <c r="F4" s="84" t="str">
        <f ca="1">$G$1&amp;"-5-7"&amp;"_StepOne"</f>
        <v>1-4-5-7_StepOne</v>
      </c>
      <c r="G4" s="81" t="str">
        <f ca="1">$G$1&amp;"-6-3"&amp;"_StepOne"</f>
        <v>1-4-6-3_StepOne</v>
      </c>
      <c r="H4" s="57" t="str">
        <f ca="1">HYPERLINK("#F8",$G$1&amp;"-6 up")</f>
        <v>1-4-6 up</v>
      </c>
      <c r="I4" s="68" t="str">
        <f ca="1">$G$1&amp;"-6-7"&amp;"_StepOne"</f>
        <v>1-4-6-7_StepOne</v>
      </c>
    </row>
    <row r="5" spans="1:13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  <c r="M5" s="24"/>
    </row>
    <row r="6" spans="1:13" ht="19.5" thickTop="1" x14ac:dyDescent="0.4">
      <c r="A6" s="81" t="str">
        <f ca="1">$G$1&amp;"-4-2"&amp;"_StepOne"</f>
        <v>1-4-4-2_StepOne</v>
      </c>
      <c r="B6" s="78" t="str">
        <f ca="1">$G$1&amp;"-4-1"&amp;"_StepOne"</f>
        <v>1-4-4-1_StepOne</v>
      </c>
      <c r="C6" s="69" t="str">
        <f ca="1">$G$1&amp;"-4-8"&amp;"_StepOne"</f>
        <v>1-4-4-8_StepOne</v>
      </c>
      <c r="D6" s="81" t="str">
        <f ca="1">$G$1&amp;"-5-2"&amp;"_StepOne"</f>
        <v>1-4-5-2_StepOne</v>
      </c>
      <c r="E6" s="78" t="str">
        <f ca="1">$G$1&amp;"-5-1"&amp;"_StepOne"</f>
        <v>1-4-5-1_StepOne</v>
      </c>
      <c r="F6" s="69" t="str">
        <f ca="1">$G$1&amp;"-5-8"&amp;"_StepOne"</f>
        <v>1-4-5-8_StepOne</v>
      </c>
      <c r="G6" s="88" t="str">
        <f ca="1">$G$1&amp;"-6-2"&amp;"_StepOne"</f>
        <v>1-4-6-2_StepOne</v>
      </c>
      <c r="H6" s="87" t="str">
        <f ca="1">$G$1&amp;"-6-1"&amp;"_StepOne"</f>
        <v>1-4-6-1_StepOne</v>
      </c>
      <c r="I6" s="89" t="str">
        <f ca="1">$G$1&amp;"-6-8"&amp;"_StepOne"</f>
        <v>1-4-6-8_StepOne</v>
      </c>
    </row>
    <row r="7" spans="1:13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13" ht="19.5" thickTop="1" x14ac:dyDescent="0.4">
      <c r="A8" s="62" t="str">
        <f ca="1">$G$1&amp;"-3-4"&amp;"_StepOne"</f>
        <v>1-4-3-4_StepOne</v>
      </c>
      <c r="B8" s="82" t="str">
        <f ca="1">$G$1&amp;"-3-5"&amp;"_StepOne"</f>
        <v>1-4-3-5_StepOne</v>
      </c>
      <c r="C8" s="83" t="str">
        <f ca="1">$G$1&amp;"-3-6"&amp;"_StepOne"</f>
        <v>1-4-3-6_StepOne</v>
      </c>
      <c r="D8" s="71" t="str">
        <f ca="1">HYPERLINK("#B4",$G$1&amp;"-4"&amp;" down")</f>
        <v>1-4-4 down</v>
      </c>
      <c r="E8" s="72" t="str">
        <f ca="1">HYPERLINK("#E4",$G$1&amp;"-5"&amp;" down")</f>
        <v>1-4-5 down</v>
      </c>
      <c r="F8" s="58" t="str">
        <f ca="1">HYPERLINK("#H4",$G$1&amp;"-6"&amp;" down")</f>
        <v>1-4-6 down</v>
      </c>
      <c r="G8" s="77" t="str">
        <f ca="1">$G$1&amp;"-7-4"&amp;"_StepOne"</f>
        <v>1-4-7-4_StepOne</v>
      </c>
      <c r="H8" s="87" t="str">
        <f ca="1">$G$1&amp;"-7-5"&amp;"_StepOne"</f>
        <v>1-4-7-5_StepOne</v>
      </c>
      <c r="I8" s="67" t="str">
        <f ca="1">$G$1&amp;"-7-6"&amp;"_StepOne"</f>
        <v>1-4-7-6_StepOne</v>
      </c>
    </row>
    <row r="9" spans="1:13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13" ht="19.5" thickTop="1" x14ac:dyDescent="0.4">
      <c r="A10" s="81" t="str">
        <f ca="1">$G$1&amp;"-3-3"&amp;"_StepOne"</f>
        <v>1-4-3-3_StepOne</v>
      </c>
      <c r="B10" s="57" t="str">
        <f ca="1">HYPERLINK("#D10",$G$1&amp;"-3 up")</f>
        <v>1-4-3 up</v>
      </c>
      <c r="C10" s="68" t="str">
        <f ca="1">$G$1&amp;"-3-7"&amp;"_StepOne"</f>
        <v>1-4-3-7_StepOne</v>
      </c>
      <c r="D10" s="70" t="str">
        <f ca="1">HYPERLINK("#B10",$G$1&amp;"-3"&amp;" down")</f>
        <v>1-4-3 down</v>
      </c>
      <c r="E10" s="96" t="str">
        <f ca="1">$G$1&amp;" up"</f>
        <v>1-4 up</v>
      </c>
      <c r="F10" s="59" t="str">
        <f ca="1">HYPERLINK("#H10",$G$1&amp;"-7"&amp;" down")</f>
        <v>1-4-7 down</v>
      </c>
      <c r="G10" s="90" t="str">
        <f ca="1">$G$1&amp;"-7-3"&amp;"_StepOne"</f>
        <v>1-4-7-3_StepOne</v>
      </c>
      <c r="H10" s="56" t="str">
        <f ca="1">HYPERLINK("#F10",$G$1&amp;"-7 up")</f>
        <v>1-4-7 up</v>
      </c>
      <c r="I10" s="68" t="str">
        <f ca="1">$G$1&amp;"-7-7"&amp;"_StepOne"</f>
        <v>1-4-7-7_StepOne</v>
      </c>
    </row>
    <row r="11" spans="1:13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IF(目次!D15="","",目次!D15)</f>
        <v/>
      </c>
      <c r="F11" s="132"/>
      <c r="G11" s="136"/>
      <c r="H11" s="108" t="str">
        <f>IF(F11="","",F11)</f>
        <v/>
      </c>
      <c r="I11" s="126"/>
    </row>
    <row r="12" spans="1:13" ht="19.5" thickTop="1" x14ac:dyDescent="0.4">
      <c r="A12" s="80" t="str">
        <f ca="1">$G$1&amp;"-3-2"&amp;"_StepOne"</f>
        <v>1-4-3-2_StepOne</v>
      </c>
      <c r="B12" s="79" t="str">
        <f ca="1">$G$1&amp;"-3-1"&amp;"_StepOne"</f>
        <v>1-4-3-1_StepOne</v>
      </c>
      <c r="C12" s="69" t="str">
        <f ca="1">$G$1&amp;"-3-8"&amp;"_StepOne"</f>
        <v>1-4-3-8_StepOne</v>
      </c>
      <c r="D12" s="70" t="str">
        <f ca="1">HYPERLINK("#B16",$G$1&amp;"-2"&amp;" down")</f>
        <v>1-4-2 down</v>
      </c>
      <c r="E12" s="55" t="str">
        <f ca="1">HYPERLINK("#E16",$G$1&amp;"-1"&amp;" down")</f>
        <v>1-4-1 down</v>
      </c>
      <c r="F12" s="59" t="str">
        <f ca="1">HYPERLINK("#H16",$G$1&amp;"-8"&amp;" down")</f>
        <v>1-4-8 down</v>
      </c>
      <c r="G12" s="77" t="str">
        <f ca="1">$G$1&amp;"-7-2"&amp;"_StepOne"</f>
        <v>1-4-7-2_StepOne</v>
      </c>
      <c r="H12" s="63" t="str">
        <f ca="1">$G$1&amp;"-7-1"&amp;"_StepOne"</f>
        <v>1-4-7-1_StepOne</v>
      </c>
      <c r="I12" s="69" t="str">
        <f ca="1">$G$1&amp;"-7-8"&amp;"_StepOne"</f>
        <v>1-4-7-8_StepOne</v>
      </c>
    </row>
    <row r="13" spans="1:13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13" ht="19.5" thickTop="1" x14ac:dyDescent="0.4">
      <c r="A14" s="76" t="str">
        <f ca="1">$G$1&amp;"-2-4"&amp;"_StepOne"</f>
        <v>1-4-2-4_StepOne</v>
      </c>
      <c r="B14" s="63" t="str">
        <f ca="1">$G$1&amp;"-2-5"&amp;"_StepOne"</f>
        <v>1-4-2-5_StepOne</v>
      </c>
      <c r="C14" s="77" t="str">
        <f ca="1">$G$1&amp;"-2-6"&amp;"_StepOne"</f>
        <v>1-4-2-6_StepOne</v>
      </c>
      <c r="D14" s="62" t="str">
        <f ca="1">$G$1&amp;"-1-4"&amp;"_StepOne"</f>
        <v>1-4-1-4_StepOne</v>
      </c>
      <c r="E14" s="66" t="str">
        <f ca="1">$G$1&amp;"-1-5"&amp;"_StepOne"</f>
        <v>1-4-1-5_StepOne</v>
      </c>
      <c r="F14" s="67" t="str">
        <f ca="1">$G$1&amp;"-1-6"&amp;"_StepOne"</f>
        <v>1-4-1-6_StepOne</v>
      </c>
      <c r="G14" s="85" t="str">
        <f ca="1">$G$1&amp;"-8-4"&amp;"_StepOne"</f>
        <v>1-4-8-4_StepOne</v>
      </c>
      <c r="H14" s="82" t="str">
        <f ca="1">$G$1&amp;"-8-5"&amp;"_StepOne"</f>
        <v>1-4-8-5_StepOne</v>
      </c>
      <c r="I14" s="89" t="str">
        <f ca="1">$G$1&amp;"-8-6"&amp;"_StepOne"</f>
        <v>1-4-8-6_StepOne</v>
      </c>
    </row>
    <row r="15" spans="1:13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13" ht="19.5" thickTop="1" x14ac:dyDescent="0.4">
      <c r="A16" s="75" t="str">
        <f ca="1">$G$1&amp;"-2-3"&amp;"_StepOne"</f>
        <v>1-4-2-3_StepOne</v>
      </c>
      <c r="B16" s="57" t="str">
        <f ca="1">HYPERLINK("#D12",$G$1&amp;"-2 up")</f>
        <v>1-4-2 up</v>
      </c>
      <c r="C16" s="77" t="str">
        <f ca="1">$G$1&amp;"-2-7"&amp;"_StepOne"</f>
        <v>1-4-2-7_StepOne</v>
      </c>
      <c r="D16" s="65" t="str">
        <f ca="1">$G$1&amp;"-1-3"&amp;"_StepOne"</f>
        <v>1-4-1-3_StepOne</v>
      </c>
      <c r="E16" s="56" t="str">
        <f ca="1">HYPERLINK("#E12",$G$1&amp;"-1"&amp;" up")</f>
        <v>1-4-1 up</v>
      </c>
      <c r="F16" s="68" t="str">
        <f ca="1">$G$1&amp;"-1-7"&amp;"_StepOne"</f>
        <v>1-4-1-7_StepOne</v>
      </c>
      <c r="G16" s="65" t="str">
        <f ca="1">$G$1&amp;"-8-3"&amp;"_StepOne"</f>
        <v>1-4-8-3_StepOne</v>
      </c>
      <c r="H16" s="57" t="str">
        <f ca="1">HYPERLINK("#F12",$G$1&amp;"-8 up")</f>
        <v>1-4-8 up</v>
      </c>
      <c r="I16" s="68" t="str">
        <f ca="1">$G$1&amp;"-8-7"&amp;"_StepOne"</f>
        <v>1-4-8-7_StepOne</v>
      </c>
    </row>
    <row r="17" spans="1:17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7" ht="19.5" thickTop="1" x14ac:dyDescent="0.4">
      <c r="A18" s="74" t="str">
        <f ca="1">$G$1&amp;"-2-2"&amp;"_StepOne"</f>
        <v>1-4-2-2_StepOne</v>
      </c>
      <c r="B18" s="73" t="str">
        <f ca="1">$G$1&amp;"-2-1"&amp;"_StepOne"</f>
        <v>1-4-2-1_StepOne</v>
      </c>
      <c r="C18" s="78" t="str">
        <f ca="1">$G$1&amp;"-2-8"&amp;"_StepOne"</f>
        <v>1-4-2-8_StepOne</v>
      </c>
      <c r="D18" s="64" t="str">
        <f ca="1">$G$1&amp;"-1-2"&amp;"_StepOne"</f>
        <v>1-4-1-2_StepOne</v>
      </c>
      <c r="E18" s="63" t="str">
        <f ca="1">$G$1&amp;"-1-1"&amp;"_StepOne"</f>
        <v>1-4-1-1_StepOne</v>
      </c>
      <c r="F18" s="69" t="str">
        <f ca="1">$G$1&amp;"-1-8"&amp;"_StepOne"</f>
        <v>1-4-1-8_StepOne</v>
      </c>
      <c r="G18" s="80" t="str">
        <f ca="1">$G$1&amp;"-8-2"&amp;"_StepOne"</f>
        <v>1-4-8-2_StepOne</v>
      </c>
      <c r="H18" s="63" t="str">
        <f ca="1">$G$1&amp;"-8-1"&amp;"_StepOne"</f>
        <v>1-4-8-1_StepOne</v>
      </c>
      <c r="I18" s="69" t="str">
        <f ca="1">$G$1&amp;"-8-8"&amp;"_StepOne"</f>
        <v>1-4-8-8_StepOne</v>
      </c>
    </row>
    <row r="19" spans="1:17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7" ht="13.9" customHeight="1" x14ac:dyDescent="0.4">
      <c r="Q20" s="24"/>
    </row>
    <row r="21" spans="1:17" ht="13.9" customHeight="1" x14ac:dyDescent="0.4"/>
    <row r="22" spans="1:17" ht="13.9" customHeight="1" x14ac:dyDescent="0.4"/>
    <row r="23" spans="1:17" ht="13.9" customHeight="1" x14ac:dyDescent="0.4"/>
    <row r="24" spans="1:17" ht="13.9" customHeight="1" x14ac:dyDescent="0.4"/>
    <row r="25" spans="1:17" ht="13.9" customHeight="1" x14ac:dyDescent="0.4"/>
    <row r="26" spans="1:17" ht="13.9" customHeight="1" x14ac:dyDescent="0.4"/>
    <row r="27" spans="1:17" ht="13.9" customHeight="1" x14ac:dyDescent="0.4"/>
    <row r="28" spans="1:17" ht="13.9" customHeight="1" x14ac:dyDescent="0.4"/>
    <row r="29" spans="1:17" ht="13.9" customHeight="1" x14ac:dyDescent="0.4"/>
    <row r="30" spans="1:17" ht="13.9" customHeight="1" x14ac:dyDescent="0.4"/>
    <row r="31" spans="1:17" ht="13.9" customHeight="1" x14ac:dyDescent="0.4"/>
    <row r="32" spans="1:17" ht="13.9" customHeight="1" x14ac:dyDescent="0.4"/>
    <row r="33" ht="13.9" customHeight="1" x14ac:dyDescent="0.4"/>
    <row r="34" ht="13.9" customHeight="1" x14ac:dyDescent="0.4"/>
    <row r="35" ht="13.9" customHeight="1" x14ac:dyDescent="0.4"/>
    <row r="36" ht="13.9" customHeight="1" x14ac:dyDescent="0.4"/>
    <row r="37" ht="13.9" customHeight="1" x14ac:dyDescent="0.4"/>
    <row r="38" ht="13.9" customHeight="1" x14ac:dyDescent="0.4"/>
    <row r="39" ht="13.9" customHeight="1" x14ac:dyDescent="0.4"/>
    <row r="40" ht="13.9" customHeight="1" x14ac:dyDescent="0.4"/>
    <row r="41" ht="13.9" customHeight="1" x14ac:dyDescent="0.4"/>
    <row r="42" ht="13.9" customHeight="1" x14ac:dyDescent="0.4"/>
    <row r="43" ht="13.9" customHeight="1" x14ac:dyDescent="0.4"/>
    <row r="44" ht="13.9" customHeight="1" x14ac:dyDescent="0.4"/>
    <row r="45" ht="13.9" customHeight="1" x14ac:dyDescent="0.4"/>
    <row r="46" ht="13.9" customHeight="1" x14ac:dyDescent="0.4"/>
    <row r="47" ht="13.9" customHeight="1" x14ac:dyDescent="0.4"/>
    <row r="48" ht="13.9" customHeight="1" x14ac:dyDescent="0.4"/>
    <row r="49" spans="18:18" ht="13.9" customHeight="1" x14ac:dyDescent="0.4"/>
    <row r="50" spans="18:18" ht="13.9" customHeight="1" x14ac:dyDescent="0.4"/>
    <row r="51" spans="18:18" ht="13.9" customHeight="1" x14ac:dyDescent="0.4"/>
    <row r="52" spans="18:18" ht="13.9" customHeight="1" x14ac:dyDescent="0.4"/>
    <row r="53" spans="18:18" ht="13.9" customHeight="1" x14ac:dyDescent="0.4">
      <c r="R53" s="24" t="s">
        <v>1</v>
      </c>
    </row>
    <row r="54" spans="18:18" ht="13.9" customHeight="1" x14ac:dyDescent="0.4"/>
    <row r="55" spans="18:18" ht="13.9" customHeight="1" x14ac:dyDescent="0.4"/>
    <row r="56" spans="18:18" ht="13.9" customHeight="1" x14ac:dyDescent="0.4"/>
    <row r="57" spans="18:18" ht="13.9" customHeight="1" x14ac:dyDescent="0.4"/>
    <row r="58" spans="18:18" ht="13.9" customHeight="1" x14ac:dyDescent="0.4"/>
    <row r="59" spans="18:18" ht="13.9" customHeight="1" x14ac:dyDescent="0.4"/>
    <row r="60" spans="18:18" ht="13.9" customHeight="1" x14ac:dyDescent="0.4"/>
    <row r="61" spans="18:18" ht="13.9" customHeight="1" x14ac:dyDescent="0.4"/>
    <row r="62" spans="18:18" ht="13.9" customHeight="1" x14ac:dyDescent="0.4"/>
    <row r="63" spans="18:18" ht="13.9" customHeight="1" x14ac:dyDescent="0.4"/>
    <row r="64" spans="18:18" ht="13.9" customHeight="1" x14ac:dyDescent="0.4"/>
    <row r="65" ht="13.9" customHeight="1" x14ac:dyDescent="0.4"/>
    <row r="66" ht="13.9" customHeight="1" x14ac:dyDescent="0.4"/>
    <row r="67" ht="13.9" customHeight="1" x14ac:dyDescent="0.4"/>
    <row r="68" ht="13.9" customHeight="1" x14ac:dyDescent="0.4"/>
    <row r="69" ht="13.9" customHeight="1" x14ac:dyDescent="0.4"/>
    <row r="70" ht="13.9" customHeight="1" x14ac:dyDescent="0.4"/>
    <row r="71" ht="13.9" customHeight="1" x14ac:dyDescent="0.4"/>
    <row r="72" ht="13.9" customHeight="1" x14ac:dyDescent="0.4"/>
    <row r="73" ht="13.9" customHeight="1" x14ac:dyDescent="0.4"/>
    <row r="74" ht="13.9" customHeight="1" x14ac:dyDescent="0.4"/>
    <row r="75" ht="13.9" customHeight="1" x14ac:dyDescent="0.4"/>
    <row r="76" ht="13.9" customHeight="1" x14ac:dyDescent="0.4"/>
    <row r="77" ht="13.9" customHeight="1" x14ac:dyDescent="0.4"/>
    <row r="78" ht="13.9" customHeight="1" x14ac:dyDescent="0.4"/>
    <row r="79" ht="13.9" customHeight="1" x14ac:dyDescent="0.4"/>
    <row r="80" ht="13.9" customHeight="1" x14ac:dyDescent="0.4"/>
    <row r="81" ht="13.9" customHeight="1" x14ac:dyDescent="0.4"/>
    <row r="82" ht="13.9" customHeight="1" x14ac:dyDescent="0.4"/>
    <row r="83" ht="13.9" customHeight="1" x14ac:dyDescent="0.4"/>
    <row r="84" ht="13.9" customHeight="1" x14ac:dyDescent="0.4"/>
    <row r="85" ht="13.9" customHeight="1" x14ac:dyDescent="0.4"/>
    <row r="86" ht="13.9" customHeight="1" x14ac:dyDescent="0.4"/>
    <row r="87" ht="13.9" customHeight="1" x14ac:dyDescent="0.4"/>
    <row r="88" ht="13.9" customHeight="1" x14ac:dyDescent="0.4"/>
    <row r="89" ht="13.9" customHeight="1" x14ac:dyDescent="0.4"/>
    <row r="90" ht="13.9" customHeight="1" x14ac:dyDescent="0.4"/>
    <row r="91" ht="13.9" customHeight="1" x14ac:dyDescent="0.4"/>
    <row r="92" ht="13.9" customHeight="1" x14ac:dyDescent="0.4"/>
    <row r="93" ht="13.9" customHeight="1" x14ac:dyDescent="0.4"/>
    <row r="94" ht="13.9" customHeight="1" x14ac:dyDescent="0.4"/>
    <row r="95" ht="13.9" customHeight="1" x14ac:dyDescent="0.4"/>
    <row r="96" ht="13.9" customHeight="1" x14ac:dyDescent="0.4"/>
    <row r="97" ht="13.9" customHeight="1" x14ac:dyDescent="0.4"/>
    <row r="98" ht="13.9" customHeight="1" x14ac:dyDescent="0.4"/>
    <row r="99" ht="13.9" customHeight="1" x14ac:dyDescent="0.4"/>
    <row r="100" ht="13.9" customHeight="1" x14ac:dyDescent="0.4"/>
    <row r="101" ht="13.9" customHeight="1" x14ac:dyDescent="0.4"/>
    <row r="102" ht="13.9" customHeight="1" x14ac:dyDescent="0.4"/>
    <row r="103" ht="13.9" customHeight="1" x14ac:dyDescent="0.4"/>
    <row r="104" ht="13.9" customHeight="1" x14ac:dyDescent="0.4"/>
    <row r="105" ht="13.9" customHeight="1" x14ac:dyDescent="0.4"/>
    <row r="106" ht="13.9" customHeight="1" x14ac:dyDescent="0.4"/>
    <row r="107" ht="13.9" customHeight="1" x14ac:dyDescent="0.4"/>
    <row r="108" ht="13.9" customHeight="1" x14ac:dyDescent="0.4"/>
    <row r="109" ht="13.9" customHeight="1" x14ac:dyDescent="0.4"/>
    <row r="110" ht="13.9" customHeight="1" x14ac:dyDescent="0.4"/>
    <row r="111" ht="13.9" customHeight="1" x14ac:dyDescent="0.4"/>
    <row r="112" ht="13.9" customHeight="1" x14ac:dyDescent="0.4"/>
    <row r="113" ht="13.9" customHeight="1" x14ac:dyDescent="0.4"/>
    <row r="114" ht="13.9" customHeight="1" x14ac:dyDescent="0.4"/>
    <row r="115" ht="13.9" customHeight="1" x14ac:dyDescent="0.4"/>
    <row r="116" ht="13.9" customHeight="1" x14ac:dyDescent="0.4"/>
    <row r="117" ht="13.9" customHeight="1" x14ac:dyDescent="0.4"/>
    <row r="118" ht="13.9" customHeight="1" x14ac:dyDescent="0.4"/>
    <row r="119" ht="13.9" customHeight="1" x14ac:dyDescent="0.4"/>
    <row r="120" ht="13.9" customHeight="1" x14ac:dyDescent="0.4"/>
    <row r="121" ht="13.9" customHeight="1" x14ac:dyDescent="0.4"/>
    <row r="122" ht="13.9" customHeight="1" x14ac:dyDescent="0.4"/>
    <row r="123" ht="13.9" customHeight="1" x14ac:dyDescent="0.4"/>
    <row r="124" ht="13.9" customHeight="1" x14ac:dyDescent="0.4"/>
    <row r="125" ht="13.9" customHeight="1" x14ac:dyDescent="0.4"/>
    <row r="126" ht="13.9" customHeight="1" x14ac:dyDescent="0.4"/>
    <row r="127" ht="13.9" customHeight="1" x14ac:dyDescent="0.4"/>
    <row r="128" ht="13.9" customHeight="1" x14ac:dyDescent="0.4"/>
    <row r="129" ht="13.9" customHeight="1" x14ac:dyDescent="0.4"/>
    <row r="130" ht="13.9" customHeight="1" x14ac:dyDescent="0.4"/>
    <row r="131" ht="13.9" customHeight="1" x14ac:dyDescent="0.4"/>
    <row r="132" ht="13.9" customHeight="1" x14ac:dyDescent="0.4"/>
    <row r="133" ht="13.9" customHeight="1" x14ac:dyDescent="0.4"/>
    <row r="134" ht="13.9" customHeight="1" x14ac:dyDescent="0.4"/>
    <row r="135" ht="13.9" customHeight="1" x14ac:dyDescent="0.4"/>
    <row r="136" ht="13.9" customHeight="1" x14ac:dyDescent="0.4"/>
    <row r="137" ht="13.9" customHeight="1" x14ac:dyDescent="0.4"/>
    <row r="138" ht="13.9" customHeight="1" x14ac:dyDescent="0.4"/>
    <row r="139" ht="13.9" customHeight="1" x14ac:dyDescent="0.4"/>
    <row r="140" ht="13.9" customHeight="1" x14ac:dyDescent="0.4"/>
    <row r="141" ht="13.9" customHeight="1" x14ac:dyDescent="0.4"/>
    <row r="142" ht="13.9" customHeight="1" x14ac:dyDescent="0.4"/>
    <row r="143" ht="13.9" customHeight="1" x14ac:dyDescent="0.4"/>
    <row r="144" ht="13.9" customHeight="1" x14ac:dyDescent="0.4"/>
    <row r="145" ht="13.9" customHeight="1" x14ac:dyDescent="0.4"/>
    <row r="146" ht="13.9" customHeight="1" x14ac:dyDescent="0.4"/>
    <row r="147" ht="13.9" customHeight="1" x14ac:dyDescent="0.4"/>
    <row r="148" ht="13.9" customHeight="1" x14ac:dyDescent="0.4"/>
    <row r="149" ht="13.9" customHeight="1" x14ac:dyDescent="0.4"/>
    <row r="150" ht="13.9" customHeight="1" x14ac:dyDescent="0.4"/>
    <row r="151" ht="13.9" customHeight="1" x14ac:dyDescent="0.4"/>
    <row r="152" ht="13.9" customHeight="1" x14ac:dyDescent="0.4"/>
    <row r="153" ht="13.9" customHeight="1" x14ac:dyDescent="0.4"/>
    <row r="154" ht="13.9" customHeight="1" x14ac:dyDescent="0.4"/>
    <row r="155" ht="13.9" customHeight="1" x14ac:dyDescent="0.4"/>
    <row r="156" ht="13.9" customHeight="1" x14ac:dyDescent="0.4"/>
    <row r="157" ht="13.9" customHeight="1" x14ac:dyDescent="0.4"/>
    <row r="158" ht="13.9" customHeight="1" x14ac:dyDescent="0.4"/>
    <row r="159" ht="13.9" customHeight="1" x14ac:dyDescent="0.4"/>
    <row r="160" ht="13.9" customHeight="1" x14ac:dyDescent="0.4"/>
    <row r="161" ht="13.9" customHeight="1" x14ac:dyDescent="0.4"/>
    <row r="162" ht="13.9" customHeight="1" x14ac:dyDescent="0.4"/>
    <row r="163" ht="13.9" customHeight="1" x14ac:dyDescent="0.4"/>
    <row r="164" ht="13.9" customHeight="1" x14ac:dyDescent="0.4"/>
    <row r="165" ht="13.9" customHeight="1" x14ac:dyDescent="0.4"/>
    <row r="166" ht="13.9" customHeight="1" x14ac:dyDescent="0.4"/>
    <row r="167" ht="13.9" customHeight="1" x14ac:dyDescent="0.4"/>
    <row r="168" ht="13.9" customHeight="1" x14ac:dyDescent="0.4"/>
    <row r="169" ht="13.9" customHeight="1" x14ac:dyDescent="0.4"/>
    <row r="170" ht="13.9" customHeight="1" x14ac:dyDescent="0.4"/>
    <row r="171" ht="13.9" customHeight="1" x14ac:dyDescent="0.4"/>
    <row r="172" ht="13.9" customHeight="1" x14ac:dyDescent="0.4"/>
    <row r="173" ht="13.9" customHeight="1" x14ac:dyDescent="0.4"/>
    <row r="174" ht="13.9" customHeight="1" x14ac:dyDescent="0.4"/>
    <row r="175" ht="13.9" customHeight="1" x14ac:dyDescent="0.4"/>
    <row r="176" ht="13.9" customHeight="1" x14ac:dyDescent="0.4"/>
    <row r="177" ht="13.9" customHeight="1" x14ac:dyDescent="0.4"/>
    <row r="178" ht="13.9" customHeight="1" x14ac:dyDescent="0.4"/>
    <row r="179" ht="13.9" customHeight="1" x14ac:dyDescent="0.4"/>
    <row r="180" ht="13.9" customHeight="1" x14ac:dyDescent="0.4"/>
    <row r="181" ht="13.9" customHeight="1" x14ac:dyDescent="0.4"/>
    <row r="182" ht="13.9" customHeight="1" x14ac:dyDescent="0.4"/>
    <row r="183" ht="13.9" customHeight="1" x14ac:dyDescent="0.4"/>
    <row r="184" ht="13.9" customHeight="1" x14ac:dyDescent="0.4"/>
    <row r="185" ht="13.9" customHeight="1" x14ac:dyDescent="0.4"/>
    <row r="186" ht="13.9" customHeight="1" x14ac:dyDescent="0.4"/>
    <row r="187" ht="13.9" customHeight="1" x14ac:dyDescent="0.4"/>
    <row r="188" ht="13.9" customHeight="1" x14ac:dyDescent="0.4"/>
    <row r="189" ht="13.9" customHeight="1" x14ac:dyDescent="0.4"/>
    <row r="190" ht="13.9" customHeight="1" x14ac:dyDescent="0.4"/>
    <row r="191" ht="13.9" customHeight="1" x14ac:dyDescent="0.4"/>
    <row r="192" ht="13.9" customHeight="1" x14ac:dyDescent="0.4"/>
    <row r="193" ht="13.9" customHeight="1" x14ac:dyDescent="0.4"/>
    <row r="194" ht="13.9" customHeight="1" x14ac:dyDescent="0.4"/>
    <row r="195" ht="13.9" customHeight="1" x14ac:dyDescent="0.4"/>
    <row r="196" ht="13.9" customHeight="1" x14ac:dyDescent="0.4"/>
    <row r="197" ht="13.9" customHeight="1" x14ac:dyDescent="0.4"/>
    <row r="198" ht="13.9" customHeight="1" x14ac:dyDescent="0.4"/>
    <row r="199" ht="13.9" customHeight="1" x14ac:dyDescent="0.4"/>
    <row r="200" ht="13.9" customHeight="1" x14ac:dyDescent="0.4"/>
    <row r="201" ht="13.9" customHeight="1" x14ac:dyDescent="0.4"/>
    <row r="202" ht="13.9" customHeight="1" x14ac:dyDescent="0.4"/>
    <row r="203" ht="13.9" customHeight="1" x14ac:dyDescent="0.4"/>
    <row r="204" ht="13.9" customHeight="1" x14ac:dyDescent="0.4"/>
    <row r="205" ht="13.9" customHeight="1" x14ac:dyDescent="0.4"/>
    <row r="206" ht="13.9" customHeight="1" x14ac:dyDescent="0.4"/>
    <row r="207" ht="13.9" customHeight="1" x14ac:dyDescent="0.4"/>
    <row r="208" ht="13.9" customHeight="1" x14ac:dyDescent="0.4"/>
    <row r="209" ht="13.9" customHeight="1" x14ac:dyDescent="0.4"/>
    <row r="210" ht="13.9" customHeight="1" x14ac:dyDescent="0.4"/>
    <row r="211" ht="13.9" customHeight="1" x14ac:dyDescent="0.4"/>
    <row r="212" ht="13.9" customHeight="1" x14ac:dyDescent="0.4"/>
    <row r="213" ht="13.9" customHeight="1" x14ac:dyDescent="0.4"/>
    <row r="214" ht="13.9" customHeight="1" x14ac:dyDescent="0.4"/>
    <row r="215" ht="13.9" customHeight="1" x14ac:dyDescent="0.4"/>
    <row r="216" ht="13.9" customHeight="1" x14ac:dyDescent="0.4"/>
    <row r="217" ht="13.9" customHeight="1" x14ac:dyDescent="0.4"/>
    <row r="218" ht="13.9" customHeight="1" x14ac:dyDescent="0.4"/>
    <row r="219" ht="13.9" customHeight="1" x14ac:dyDescent="0.4"/>
    <row r="220" ht="13.9" customHeight="1" x14ac:dyDescent="0.4"/>
    <row r="221" ht="13.9" customHeight="1" x14ac:dyDescent="0.4"/>
    <row r="222" ht="13.9" customHeight="1" x14ac:dyDescent="0.4"/>
    <row r="223" ht="13.9" customHeight="1" x14ac:dyDescent="0.4"/>
    <row r="224" ht="13.9" customHeight="1" x14ac:dyDescent="0.4"/>
    <row r="225" ht="13.9" customHeight="1" x14ac:dyDescent="0.4"/>
    <row r="226" ht="13.9" customHeight="1" x14ac:dyDescent="0.4"/>
    <row r="227" ht="13.9" customHeight="1" x14ac:dyDescent="0.4"/>
    <row r="228" ht="13.9" customHeight="1" x14ac:dyDescent="0.4"/>
    <row r="229" ht="13.9" customHeight="1" x14ac:dyDescent="0.4"/>
    <row r="230" ht="13.9" customHeight="1" x14ac:dyDescent="0.4"/>
    <row r="231" ht="13.9" customHeight="1" x14ac:dyDescent="0.4"/>
    <row r="232" ht="13.9" customHeight="1" x14ac:dyDescent="0.4"/>
    <row r="233" ht="13.9" customHeight="1" x14ac:dyDescent="0.4"/>
    <row r="234" ht="13.9" customHeight="1" x14ac:dyDescent="0.4"/>
    <row r="235" ht="13.9" customHeight="1" x14ac:dyDescent="0.4"/>
    <row r="236" ht="13.9" customHeight="1" x14ac:dyDescent="0.4"/>
    <row r="237" ht="13.9" customHeight="1" x14ac:dyDescent="0.4"/>
    <row r="238" ht="13.9" customHeight="1" x14ac:dyDescent="0.4"/>
    <row r="239" ht="13.9" customHeight="1" x14ac:dyDescent="0.4"/>
    <row r="240" ht="13.9" customHeight="1" x14ac:dyDescent="0.4"/>
    <row r="241" ht="13.9" customHeight="1" x14ac:dyDescent="0.4"/>
    <row r="242" ht="13.9" customHeight="1" x14ac:dyDescent="0.4"/>
    <row r="243" ht="13.9" customHeight="1" x14ac:dyDescent="0.4"/>
    <row r="244" ht="13.9" customHeight="1" x14ac:dyDescent="0.4"/>
    <row r="245" ht="13.9" customHeight="1" x14ac:dyDescent="0.4"/>
    <row r="246" ht="13.9" customHeight="1" x14ac:dyDescent="0.4"/>
    <row r="247" ht="13.9" customHeight="1" x14ac:dyDescent="0.4"/>
    <row r="248" ht="13.9" customHeight="1" x14ac:dyDescent="0.4"/>
    <row r="249" ht="13.9" customHeight="1" x14ac:dyDescent="0.4"/>
    <row r="250" ht="13.9" customHeight="1" x14ac:dyDescent="0.4"/>
    <row r="251" ht="13.9" customHeight="1" x14ac:dyDescent="0.4"/>
    <row r="252" ht="13.9" customHeight="1" x14ac:dyDescent="0.4"/>
    <row r="253" ht="13.9" customHeight="1" x14ac:dyDescent="0.4"/>
    <row r="254" ht="13.9" customHeight="1" x14ac:dyDescent="0.4"/>
    <row r="255" ht="13.9" customHeight="1" x14ac:dyDescent="0.4"/>
    <row r="256" ht="13.9" customHeight="1" x14ac:dyDescent="0.4"/>
    <row r="257" ht="13.9" customHeight="1" x14ac:dyDescent="0.4"/>
    <row r="258" ht="13.9" customHeight="1" x14ac:dyDescent="0.4"/>
    <row r="259" ht="13.9" customHeight="1" x14ac:dyDescent="0.4"/>
    <row r="260" ht="13.9" customHeight="1" x14ac:dyDescent="0.4"/>
    <row r="261" ht="13.9" customHeight="1" x14ac:dyDescent="0.4"/>
    <row r="262" ht="13.9" customHeight="1" x14ac:dyDescent="0.4"/>
    <row r="263" ht="13.9" customHeight="1" x14ac:dyDescent="0.4"/>
    <row r="264" ht="13.9" customHeight="1" x14ac:dyDescent="0.4"/>
    <row r="265" ht="13.9" customHeight="1" x14ac:dyDescent="0.4"/>
    <row r="266" ht="13.9" customHeight="1" x14ac:dyDescent="0.4"/>
    <row r="267" ht="13.9" customHeight="1" x14ac:dyDescent="0.4"/>
    <row r="268" ht="13.9" customHeight="1" x14ac:dyDescent="0.4"/>
    <row r="269" ht="13.9" customHeight="1" x14ac:dyDescent="0.4"/>
    <row r="270" ht="13.9" customHeight="1" x14ac:dyDescent="0.4"/>
    <row r="271" ht="13.9" customHeight="1" x14ac:dyDescent="0.4"/>
    <row r="272" ht="13.9" customHeight="1" x14ac:dyDescent="0.4"/>
    <row r="273" ht="13.9" customHeight="1" x14ac:dyDescent="0.4"/>
    <row r="274" ht="13.9" customHeight="1" x14ac:dyDescent="0.4"/>
    <row r="275" ht="13.9" customHeight="1" x14ac:dyDescent="0.4"/>
    <row r="276" ht="13.9" customHeight="1" x14ac:dyDescent="0.4"/>
    <row r="277" ht="13.9" customHeight="1" x14ac:dyDescent="0.4"/>
    <row r="278" ht="13.9" customHeight="1" x14ac:dyDescent="0.4"/>
    <row r="279" ht="13.9" customHeight="1" x14ac:dyDescent="0.4"/>
    <row r="280" ht="13.9" customHeight="1" x14ac:dyDescent="0.4"/>
    <row r="281" ht="13.9" customHeight="1" x14ac:dyDescent="0.4"/>
    <row r="282" ht="13.9" customHeight="1" x14ac:dyDescent="0.4"/>
    <row r="283" ht="13.9" customHeight="1" x14ac:dyDescent="0.4"/>
    <row r="284" ht="13.9" customHeight="1" x14ac:dyDescent="0.4"/>
    <row r="285" ht="13.9" customHeight="1" x14ac:dyDescent="0.4"/>
    <row r="286" ht="13.9" customHeight="1" x14ac:dyDescent="0.4"/>
    <row r="287" ht="13.9" customHeight="1" x14ac:dyDescent="0.4"/>
    <row r="288" ht="13.9" customHeight="1" x14ac:dyDescent="0.4"/>
    <row r="289" ht="13.9" customHeight="1" x14ac:dyDescent="0.4"/>
    <row r="290" ht="13.9" customHeight="1" x14ac:dyDescent="0.4"/>
    <row r="291" ht="13.9" customHeight="1" x14ac:dyDescent="0.4"/>
    <row r="292" ht="13.9" customHeight="1" x14ac:dyDescent="0.4"/>
    <row r="293" ht="13.9" customHeight="1" x14ac:dyDescent="0.4"/>
    <row r="294" ht="13.9" customHeight="1" x14ac:dyDescent="0.4"/>
    <row r="295" ht="13.9" customHeight="1" x14ac:dyDescent="0.4"/>
    <row r="296" ht="13.9" customHeight="1" x14ac:dyDescent="0.4"/>
    <row r="297" ht="13.9" customHeight="1" x14ac:dyDescent="0.4"/>
    <row r="298" ht="13.9" customHeight="1" x14ac:dyDescent="0.4"/>
    <row r="299" ht="13.9" customHeight="1" x14ac:dyDescent="0.4"/>
    <row r="300" ht="13.9" customHeight="1" x14ac:dyDescent="0.4"/>
    <row r="301" ht="13.9" customHeight="1" x14ac:dyDescent="0.4"/>
    <row r="302" ht="13.9" customHeight="1" x14ac:dyDescent="0.4"/>
    <row r="303" ht="13.9" customHeight="1" x14ac:dyDescent="0.4"/>
    <row r="304" ht="13.9" customHeight="1" x14ac:dyDescent="0.4"/>
    <row r="305" ht="13.9" customHeight="1" x14ac:dyDescent="0.4"/>
    <row r="306" ht="13.9" customHeight="1" x14ac:dyDescent="0.4"/>
    <row r="307" ht="13.9" customHeight="1" x14ac:dyDescent="0.4"/>
    <row r="308" ht="13.9" customHeight="1" x14ac:dyDescent="0.4"/>
    <row r="309" ht="13.9" customHeight="1" x14ac:dyDescent="0.4"/>
    <row r="310" ht="13.9" customHeight="1" x14ac:dyDescent="0.4"/>
    <row r="311" ht="13.9" customHeight="1" x14ac:dyDescent="0.4"/>
    <row r="312" ht="13.9" customHeight="1" x14ac:dyDescent="0.4"/>
    <row r="313" ht="13.9" customHeight="1" x14ac:dyDescent="0.4"/>
    <row r="314" ht="13.9" customHeight="1" x14ac:dyDescent="0.4"/>
    <row r="315" ht="13.9" customHeight="1" x14ac:dyDescent="0.4"/>
    <row r="316" ht="13.9" customHeight="1" x14ac:dyDescent="0.4"/>
    <row r="317" ht="13.9" customHeight="1" x14ac:dyDescent="0.4"/>
    <row r="318" ht="13.9" customHeight="1" x14ac:dyDescent="0.4"/>
    <row r="319" ht="13.9" customHeight="1" x14ac:dyDescent="0.4"/>
    <row r="320" ht="13.9" customHeight="1" x14ac:dyDescent="0.4"/>
    <row r="321" ht="13.9" customHeight="1" x14ac:dyDescent="0.4"/>
    <row r="322" ht="13.9" customHeight="1" x14ac:dyDescent="0.4"/>
    <row r="323" ht="13.9" customHeight="1" x14ac:dyDescent="0.4"/>
    <row r="324" ht="13.9" customHeight="1" x14ac:dyDescent="0.4"/>
    <row r="325" ht="13.9" customHeight="1" x14ac:dyDescent="0.4"/>
    <row r="326" ht="13.9" customHeight="1" x14ac:dyDescent="0.4"/>
    <row r="327" ht="13.9" customHeight="1" x14ac:dyDescent="0.4"/>
    <row r="328" ht="13.9" customHeight="1" x14ac:dyDescent="0.4"/>
    <row r="329" ht="13.9" customHeight="1" x14ac:dyDescent="0.4"/>
    <row r="330" ht="13.9" customHeight="1" x14ac:dyDescent="0.4"/>
    <row r="331" ht="13.9" customHeight="1" x14ac:dyDescent="0.4"/>
    <row r="332" ht="13.9" customHeight="1" x14ac:dyDescent="0.4"/>
    <row r="333" ht="13.9" customHeight="1" x14ac:dyDescent="0.4"/>
    <row r="334" ht="13.9" customHeight="1" x14ac:dyDescent="0.4"/>
    <row r="335" ht="13.9" customHeight="1" x14ac:dyDescent="0.4"/>
    <row r="336" ht="13.9" customHeight="1" x14ac:dyDescent="0.4"/>
    <row r="337" ht="13.9" customHeight="1" x14ac:dyDescent="0.4"/>
    <row r="338" ht="13.9" customHeight="1" x14ac:dyDescent="0.4"/>
    <row r="339" ht="13.9" customHeight="1" x14ac:dyDescent="0.4"/>
    <row r="340" ht="13.9" customHeight="1" x14ac:dyDescent="0.4"/>
    <row r="341" ht="13.9" customHeight="1" x14ac:dyDescent="0.4"/>
    <row r="342" ht="13.9" customHeight="1" x14ac:dyDescent="0.4"/>
    <row r="343" ht="13.9" customHeight="1" x14ac:dyDescent="0.4"/>
    <row r="344" ht="13.9" customHeight="1" x14ac:dyDescent="0.4"/>
    <row r="345" ht="13.9" customHeight="1" x14ac:dyDescent="0.4"/>
    <row r="346" ht="13.9" customHeight="1" x14ac:dyDescent="0.4"/>
    <row r="347" ht="13.9" customHeight="1" x14ac:dyDescent="0.4"/>
    <row r="348" ht="13.9" customHeight="1" x14ac:dyDescent="0.4"/>
    <row r="349" ht="13.9" customHeight="1" x14ac:dyDescent="0.4"/>
    <row r="350" ht="13.9" customHeight="1" x14ac:dyDescent="0.4"/>
    <row r="351" ht="13.9" customHeight="1" x14ac:dyDescent="0.4"/>
    <row r="352" ht="13.9" customHeight="1" x14ac:dyDescent="0.4"/>
    <row r="353" ht="13.9" customHeight="1" x14ac:dyDescent="0.4"/>
    <row r="354" ht="13.9" customHeight="1" x14ac:dyDescent="0.4"/>
    <row r="355" ht="13.9" customHeight="1" x14ac:dyDescent="0.4"/>
    <row r="356" ht="13.9" customHeight="1" x14ac:dyDescent="0.4"/>
    <row r="357" ht="13.9" customHeight="1" x14ac:dyDescent="0.4"/>
    <row r="358" ht="13.9" customHeight="1" x14ac:dyDescent="0.4"/>
    <row r="359" ht="13.9" customHeight="1" x14ac:dyDescent="0.4"/>
    <row r="360" ht="13.9" customHeight="1" x14ac:dyDescent="0.4"/>
    <row r="361" ht="13.9" customHeight="1" x14ac:dyDescent="0.4"/>
    <row r="362" ht="13.9" customHeight="1" x14ac:dyDescent="0.4"/>
    <row r="363" ht="13.9" customHeight="1" x14ac:dyDescent="0.4"/>
    <row r="364" ht="13.9" customHeight="1" x14ac:dyDescent="0.4"/>
    <row r="365" ht="13.9" customHeight="1" x14ac:dyDescent="0.4"/>
    <row r="366" ht="13.9" customHeight="1" x14ac:dyDescent="0.4"/>
    <row r="367" ht="13.9" customHeight="1" x14ac:dyDescent="0.4"/>
    <row r="368" ht="13.9" customHeight="1" x14ac:dyDescent="0.4"/>
    <row r="369" ht="13.9" customHeight="1" x14ac:dyDescent="0.4"/>
    <row r="370" ht="13.9" customHeight="1" x14ac:dyDescent="0.4"/>
    <row r="371" ht="13.9" customHeight="1" x14ac:dyDescent="0.4"/>
    <row r="372" ht="13.9" customHeight="1" x14ac:dyDescent="0.4"/>
    <row r="373" ht="13.9" customHeight="1" x14ac:dyDescent="0.4"/>
    <row r="374" ht="13.9" customHeight="1" x14ac:dyDescent="0.4"/>
    <row r="375" ht="13.9" customHeight="1" x14ac:dyDescent="0.4"/>
    <row r="376" ht="13.9" customHeight="1" x14ac:dyDescent="0.4"/>
    <row r="377" ht="13.9" customHeight="1" x14ac:dyDescent="0.4"/>
    <row r="378" ht="13.9" customHeight="1" x14ac:dyDescent="0.4"/>
    <row r="379" ht="13.9" customHeight="1" x14ac:dyDescent="0.4"/>
    <row r="380" ht="13.9" customHeight="1" x14ac:dyDescent="0.4"/>
    <row r="381" ht="13.9" customHeight="1" x14ac:dyDescent="0.4"/>
    <row r="382" ht="13.9" customHeight="1" x14ac:dyDescent="0.4"/>
    <row r="383" ht="13.9" customHeight="1" x14ac:dyDescent="0.4"/>
    <row r="384" ht="13.9" customHeight="1" x14ac:dyDescent="0.4"/>
    <row r="385" ht="13.9" customHeight="1" x14ac:dyDescent="0.4"/>
    <row r="386" ht="13.9" customHeight="1" x14ac:dyDescent="0.4"/>
    <row r="387" ht="13.9" customHeight="1" x14ac:dyDescent="0.4"/>
    <row r="388" ht="13.9" customHeight="1" x14ac:dyDescent="0.4"/>
    <row r="389" ht="13.9" customHeight="1" x14ac:dyDescent="0.4"/>
    <row r="390" ht="13.9" customHeight="1" x14ac:dyDescent="0.4"/>
    <row r="391" ht="13.9" customHeight="1" x14ac:dyDescent="0.4"/>
    <row r="392" ht="13.9" customHeight="1" x14ac:dyDescent="0.4"/>
    <row r="393" ht="13.9" customHeight="1" x14ac:dyDescent="0.4"/>
    <row r="394" ht="13.9" customHeight="1" x14ac:dyDescent="0.4"/>
    <row r="395" ht="13.9" customHeight="1" x14ac:dyDescent="0.4"/>
    <row r="396" ht="13.9" customHeight="1" x14ac:dyDescent="0.4"/>
    <row r="397" ht="13.9" customHeight="1" x14ac:dyDescent="0.4"/>
    <row r="398" ht="13.9" customHeight="1" x14ac:dyDescent="0.4"/>
    <row r="399" ht="13.9" customHeight="1" x14ac:dyDescent="0.4"/>
    <row r="400" ht="13.9" customHeight="1" x14ac:dyDescent="0.4"/>
    <row r="401" ht="13.9" customHeight="1" x14ac:dyDescent="0.4"/>
    <row r="402" ht="13.9" customHeight="1" x14ac:dyDescent="0.4"/>
    <row r="403" ht="13.9" customHeight="1" x14ac:dyDescent="0.4"/>
    <row r="404" ht="13.9" customHeight="1" x14ac:dyDescent="0.4"/>
    <row r="405" ht="13.9" customHeight="1" x14ac:dyDescent="0.4"/>
    <row r="406" ht="13.9" customHeight="1" x14ac:dyDescent="0.4"/>
    <row r="407" ht="13.9" customHeight="1" x14ac:dyDescent="0.4"/>
    <row r="408" ht="13.9" customHeight="1" x14ac:dyDescent="0.4"/>
    <row r="409" ht="13.9" customHeight="1" x14ac:dyDescent="0.4"/>
    <row r="410" ht="13.9" customHeight="1" x14ac:dyDescent="0.4"/>
    <row r="411" ht="13.9" customHeight="1" x14ac:dyDescent="0.4"/>
    <row r="412" ht="13.9" customHeight="1" x14ac:dyDescent="0.4"/>
    <row r="413" ht="13.9" customHeight="1" x14ac:dyDescent="0.4"/>
    <row r="414" ht="13.9" customHeight="1" x14ac:dyDescent="0.4"/>
    <row r="415" ht="13.9" customHeight="1" x14ac:dyDescent="0.4"/>
    <row r="416" ht="13.9" customHeight="1" x14ac:dyDescent="0.4"/>
    <row r="417" ht="13.9" customHeight="1" x14ac:dyDescent="0.4"/>
    <row r="418" ht="13.9" customHeight="1" x14ac:dyDescent="0.4"/>
    <row r="419" ht="13.9" customHeight="1" x14ac:dyDescent="0.4"/>
    <row r="420" ht="13.9" customHeight="1" x14ac:dyDescent="0.4"/>
    <row r="421" ht="13.9" customHeight="1" x14ac:dyDescent="0.4"/>
    <row r="422" ht="13.9" customHeight="1" x14ac:dyDescent="0.4"/>
    <row r="423" ht="13.9" customHeight="1" x14ac:dyDescent="0.4"/>
    <row r="424" ht="13.9" customHeight="1" x14ac:dyDescent="0.4"/>
    <row r="425" ht="13.9" customHeight="1" x14ac:dyDescent="0.4"/>
    <row r="426" ht="13.9" customHeight="1" x14ac:dyDescent="0.4"/>
    <row r="427" ht="13.9" customHeight="1" x14ac:dyDescent="0.4"/>
    <row r="428" ht="13.9" customHeight="1" x14ac:dyDescent="0.4"/>
    <row r="429" ht="13.9" customHeight="1" x14ac:dyDescent="0.4"/>
    <row r="430" ht="13.9" customHeight="1" x14ac:dyDescent="0.4"/>
    <row r="431" ht="13.9" customHeight="1" x14ac:dyDescent="0.4"/>
    <row r="432" ht="13.9" customHeight="1" x14ac:dyDescent="0.4"/>
    <row r="433" ht="13.9" customHeight="1" x14ac:dyDescent="0.4"/>
    <row r="434" ht="13.9" customHeight="1" x14ac:dyDescent="0.4"/>
    <row r="435" ht="13.9" customHeight="1" x14ac:dyDescent="0.4"/>
    <row r="436" ht="13.9" customHeight="1" x14ac:dyDescent="0.4"/>
    <row r="437" ht="13.9" customHeight="1" x14ac:dyDescent="0.4"/>
    <row r="438" ht="13.9" customHeight="1" x14ac:dyDescent="0.4"/>
    <row r="439" ht="13.9" customHeight="1" x14ac:dyDescent="0.4"/>
    <row r="440" ht="13.9" customHeight="1" x14ac:dyDescent="0.4"/>
    <row r="441" ht="13.9" customHeight="1" x14ac:dyDescent="0.4"/>
    <row r="442" ht="13.9" customHeight="1" x14ac:dyDescent="0.4"/>
    <row r="443" ht="13.9" customHeight="1" x14ac:dyDescent="0.4"/>
    <row r="444" ht="13.9" customHeight="1" x14ac:dyDescent="0.4"/>
    <row r="445" ht="13.9" customHeight="1" x14ac:dyDescent="0.4"/>
    <row r="446" ht="13.9" customHeight="1" x14ac:dyDescent="0.4"/>
    <row r="447" ht="13.9" customHeight="1" x14ac:dyDescent="0.4"/>
    <row r="448" ht="13.9" customHeight="1" x14ac:dyDescent="0.4"/>
    <row r="449" ht="13.9" customHeight="1" x14ac:dyDescent="0.4"/>
    <row r="450" ht="13.9" customHeight="1" x14ac:dyDescent="0.4"/>
    <row r="451" ht="13.9" customHeight="1" x14ac:dyDescent="0.4"/>
    <row r="452" ht="13.9" customHeight="1" x14ac:dyDescent="0.4"/>
    <row r="453" ht="13.9" customHeight="1" x14ac:dyDescent="0.4"/>
    <row r="454" ht="13.9" customHeight="1" x14ac:dyDescent="0.4"/>
    <row r="455" ht="13.9" customHeight="1" x14ac:dyDescent="0.4"/>
    <row r="456" ht="13.9" customHeight="1" x14ac:dyDescent="0.4"/>
    <row r="457" ht="13.9" customHeight="1" x14ac:dyDescent="0.4"/>
    <row r="458" ht="13.9" customHeight="1" x14ac:dyDescent="0.4"/>
    <row r="459" ht="13.9" customHeight="1" x14ac:dyDescent="0.4"/>
    <row r="460" ht="13.9" customHeight="1" x14ac:dyDescent="0.4"/>
    <row r="461" ht="13.9" customHeight="1" x14ac:dyDescent="0.4"/>
    <row r="462" ht="13.9" customHeight="1" x14ac:dyDescent="0.4"/>
    <row r="463" ht="13.9" customHeight="1" x14ac:dyDescent="0.4"/>
    <row r="464" ht="13.9" customHeight="1" x14ac:dyDescent="0.4"/>
    <row r="465" spans="18:18" ht="13.9" customHeight="1" x14ac:dyDescent="0.4"/>
    <row r="466" spans="18:18" ht="13.9" customHeight="1" x14ac:dyDescent="0.4"/>
    <row r="467" spans="18:18" ht="13.9" customHeight="1" x14ac:dyDescent="0.4"/>
    <row r="468" spans="18:18" ht="13.9" customHeight="1" x14ac:dyDescent="0.4"/>
    <row r="469" spans="18:18" ht="13.9" customHeight="1" x14ac:dyDescent="0.4"/>
    <row r="470" spans="18:18" ht="13.9" customHeight="1" x14ac:dyDescent="0.4"/>
    <row r="471" spans="18:18" ht="13.9" customHeight="1" x14ac:dyDescent="0.4"/>
    <row r="472" spans="18:18" ht="13.9" customHeight="1" x14ac:dyDescent="0.4"/>
    <row r="473" spans="18:18" ht="13.9" customHeight="1" x14ac:dyDescent="0.4">
      <c r="R473" s="24" t="s">
        <v>13</v>
      </c>
    </row>
    <row r="474" spans="18:18" ht="13.9" customHeight="1" x14ac:dyDescent="0.4"/>
    <row r="475" spans="18:18" ht="13.9" customHeight="1" x14ac:dyDescent="0.4"/>
    <row r="476" spans="18:18" ht="13.9" customHeight="1" x14ac:dyDescent="0.4"/>
    <row r="477" spans="18:18" ht="13.9" customHeight="1" x14ac:dyDescent="0.4"/>
    <row r="478" spans="18:18" ht="13.9" customHeight="1" x14ac:dyDescent="0.4"/>
    <row r="479" spans="18:18" ht="13.9" customHeight="1" x14ac:dyDescent="0.4"/>
    <row r="480" spans="18:18" ht="13.9" customHeight="1" x14ac:dyDescent="0.4"/>
    <row r="481" ht="13.9" customHeight="1" x14ac:dyDescent="0.4"/>
    <row r="482" ht="13.9" customHeight="1" x14ac:dyDescent="0.4"/>
    <row r="483" ht="13.9" customHeight="1" x14ac:dyDescent="0.4"/>
    <row r="484" ht="13.9" customHeight="1" x14ac:dyDescent="0.4"/>
    <row r="485" ht="13.9" customHeight="1" x14ac:dyDescent="0.4"/>
    <row r="486" ht="13.9" customHeight="1" x14ac:dyDescent="0.4"/>
    <row r="487" ht="13.9" customHeight="1" x14ac:dyDescent="0.4"/>
    <row r="488" ht="13.9" customHeight="1" x14ac:dyDescent="0.4"/>
    <row r="489" ht="13.9" customHeight="1" x14ac:dyDescent="0.4"/>
    <row r="490" ht="13.9" customHeight="1" x14ac:dyDescent="0.4"/>
    <row r="491" ht="13.9" customHeight="1" x14ac:dyDescent="0.4"/>
    <row r="492" ht="13.9" customHeight="1" x14ac:dyDescent="0.4"/>
    <row r="493" ht="13.9" customHeight="1" x14ac:dyDescent="0.4"/>
    <row r="494" ht="13.9" customHeight="1" x14ac:dyDescent="0.4"/>
    <row r="495" ht="13.9" customHeight="1" x14ac:dyDescent="0.4"/>
    <row r="496" ht="13.9" customHeight="1" x14ac:dyDescent="0.4"/>
    <row r="497" ht="13.9" customHeight="1" x14ac:dyDescent="0.4"/>
    <row r="498" ht="13.9" customHeight="1" x14ac:dyDescent="0.4"/>
    <row r="499" ht="13.9" customHeight="1" x14ac:dyDescent="0.4"/>
    <row r="500" ht="13.9" customHeight="1" x14ac:dyDescent="0.4"/>
    <row r="501" ht="13.9" customHeight="1" x14ac:dyDescent="0.4"/>
    <row r="502" ht="13.9" customHeight="1" x14ac:dyDescent="0.4"/>
    <row r="503" ht="13.9" customHeight="1" x14ac:dyDescent="0.4"/>
    <row r="504" ht="13.9" customHeight="1" x14ac:dyDescent="0.4"/>
    <row r="505" ht="13.9" customHeight="1" x14ac:dyDescent="0.4"/>
    <row r="506" ht="13.9" customHeight="1" x14ac:dyDescent="0.4"/>
    <row r="507" ht="13.9" customHeight="1" x14ac:dyDescent="0.4"/>
    <row r="508" ht="13.9" customHeight="1" x14ac:dyDescent="0.4"/>
    <row r="509" ht="13.9" customHeight="1" x14ac:dyDescent="0.4"/>
    <row r="510" ht="13.9" customHeight="1" x14ac:dyDescent="0.4"/>
    <row r="511" ht="13.9" customHeight="1" x14ac:dyDescent="0.4"/>
    <row r="512" ht="13.9" customHeight="1" x14ac:dyDescent="0.4"/>
    <row r="513" ht="13.9" customHeight="1" x14ac:dyDescent="0.4"/>
    <row r="514" ht="13.9" customHeight="1" x14ac:dyDescent="0.4"/>
    <row r="515" ht="13.9" customHeight="1" x14ac:dyDescent="0.4"/>
    <row r="516" ht="13.9" customHeight="1" x14ac:dyDescent="0.4"/>
    <row r="517" ht="13.9" customHeight="1" x14ac:dyDescent="0.4"/>
    <row r="518" ht="13.9" customHeight="1" x14ac:dyDescent="0.4"/>
    <row r="519" ht="13.9" customHeight="1" x14ac:dyDescent="0.4"/>
    <row r="520" ht="13.9" customHeight="1" x14ac:dyDescent="0.4"/>
    <row r="521" ht="13.9" customHeight="1" x14ac:dyDescent="0.4"/>
    <row r="522" ht="13.9" customHeight="1" x14ac:dyDescent="0.4"/>
    <row r="523" ht="13.9" customHeight="1" x14ac:dyDescent="0.4"/>
    <row r="524" ht="13.9" customHeight="1" x14ac:dyDescent="0.4"/>
    <row r="525" ht="13.9" customHeight="1" x14ac:dyDescent="0.4"/>
    <row r="526" ht="13.9" customHeight="1" x14ac:dyDescent="0.4"/>
    <row r="527" ht="13.9" customHeight="1" x14ac:dyDescent="0.4"/>
    <row r="528" ht="13.9" customHeight="1" x14ac:dyDescent="0.4"/>
    <row r="529" ht="13.9" customHeight="1" x14ac:dyDescent="0.4"/>
    <row r="530" ht="13.9" customHeight="1" x14ac:dyDescent="0.4"/>
    <row r="531" ht="13.9" customHeight="1" x14ac:dyDescent="0.4"/>
    <row r="532" ht="13.9" customHeight="1" x14ac:dyDescent="0.4"/>
    <row r="533" ht="13.9" customHeight="1" x14ac:dyDescent="0.4"/>
    <row r="534" ht="13.9" customHeight="1" x14ac:dyDescent="0.4"/>
    <row r="535" ht="13.9" customHeight="1" x14ac:dyDescent="0.4"/>
    <row r="536" ht="13.9" customHeight="1" x14ac:dyDescent="0.4"/>
    <row r="537" ht="13.9" customHeight="1" x14ac:dyDescent="0.4"/>
    <row r="538" ht="13.9" customHeight="1" x14ac:dyDescent="0.4"/>
    <row r="539" ht="13.9" customHeight="1" x14ac:dyDescent="0.4"/>
    <row r="540" ht="13.9" customHeight="1" x14ac:dyDescent="0.4"/>
    <row r="541" ht="13.9" customHeight="1" x14ac:dyDescent="0.4"/>
    <row r="542" ht="13.9" customHeight="1" x14ac:dyDescent="0.4"/>
    <row r="543" ht="13.9" customHeight="1" x14ac:dyDescent="0.4"/>
    <row r="544" ht="13.9" customHeight="1" x14ac:dyDescent="0.4"/>
    <row r="545" ht="13.9" customHeight="1" x14ac:dyDescent="0.4"/>
    <row r="546" ht="13.9" customHeight="1" x14ac:dyDescent="0.4"/>
    <row r="547" ht="13.9" customHeight="1" x14ac:dyDescent="0.4"/>
    <row r="548" ht="13.9" customHeight="1" x14ac:dyDescent="0.4"/>
    <row r="549" ht="13.9" customHeight="1" x14ac:dyDescent="0.4"/>
    <row r="550" ht="13.9" customHeight="1" x14ac:dyDescent="0.4"/>
    <row r="551" ht="13.9" customHeight="1" x14ac:dyDescent="0.4"/>
    <row r="552" ht="13.9" customHeight="1" x14ac:dyDescent="0.4"/>
    <row r="553" ht="13.9" customHeight="1" x14ac:dyDescent="0.4"/>
    <row r="554" ht="13.9" customHeight="1" x14ac:dyDescent="0.4"/>
    <row r="555" ht="13.9" customHeight="1" x14ac:dyDescent="0.4"/>
    <row r="556" ht="13.9" customHeight="1" x14ac:dyDescent="0.4"/>
    <row r="557" ht="13.9" customHeight="1" x14ac:dyDescent="0.4"/>
    <row r="558" ht="13.9" customHeight="1" x14ac:dyDescent="0.4"/>
    <row r="559" ht="13.9" customHeight="1" x14ac:dyDescent="0.4"/>
    <row r="560" ht="13.9" customHeight="1" x14ac:dyDescent="0.4"/>
    <row r="561" ht="13.9" customHeight="1" x14ac:dyDescent="0.4"/>
    <row r="562" ht="13.9" customHeight="1" x14ac:dyDescent="0.4"/>
    <row r="563" ht="13.9" customHeight="1" x14ac:dyDescent="0.4"/>
    <row r="564" ht="13.9" customHeight="1" x14ac:dyDescent="0.4"/>
    <row r="565" ht="13.9" customHeight="1" x14ac:dyDescent="0.4"/>
    <row r="566" ht="13.9" customHeight="1" x14ac:dyDescent="0.4"/>
    <row r="567" ht="13.9" customHeight="1" x14ac:dyDescent="0.4"/>
    <row r="568" ht="13.9" customHeight="1" x14ac:dyDescent="0.4"/>
    <row r="569" ht="13.9" customHeight="1" x14ac:dyDescent="0.4"/>
    <row r="570" ht="13.9" customHeight="1" x14ac:dyDescent="0.4"/>
    <row r="571" ht="13.9" customHeight="1" x14ac:dyDescent="0.4"/>
    <row r="572" ht="13.9" customHeight="1" x14ac:dyDescent="0.4"/>
    <row r="573" ht="13.9" customHeight="1" x14ac:dyDescent="0.4"/>
    <row r="574" ht="13.9" customHeight="1" x14ac:dyDescent="0.4"/>
    <row r="575" ht="13.9" customHeight="1" x14ac:dyDescent="0.4"/>
    <row r="576" ht="13.9" customHeight="1" x14ac:dyDescent="0.4"/>
    <row r="577" ht="13.9" customHeight="1" x14ac:dyDescent="0.4"/>
    <row r="578" ht="13.9" customHeight="1" x14ac:dyDescent="0.4"/>
    <row r="579" ht="13.9" customHeight="1" x14ac:dyDescent="0.4"/>
    <row r="580" ht="13.9" customHeight="1" x14ac:dyDescent="0.4"/>
    <row r="581" ht="13.9" customHeight="1" x14ac:dyDescent="0.4"/>
    <row r="582" ht="13.9" customHeight="1" x14ac:dyDescent="0.4"/>
    <row r="583" ht="13.9" customHeight="1" x14ac:dyDescent="0.4"/>
    <row r="584" ht="13.9" customHeight="1" x14ac:dyDescent="0.4"/>
    <row r="585" ht="13.9" customHeight="1" x14ac:dyDescent="0.4"/>
    <row r="586" ht="13.9" customHeight="1" x14ac:dyDescent="0.4"/>
    <row r="587" ht="13.9" customHeight="1" x14ac:dyDescent="0.4"/>
    <row r="588" ht="13.9" customHeight="1" x14ac:dyDescent="0.4"/>
    <row r="589" ht="13.9" customHeight="1" x14ac:dyDescent="0.4"/>
    <row r="590" ht="13.9" customHeight="1" x14ac:dyDescent="0.4"/>
    <row r="591" ht="13.9" customHeight="1" x14ac:dyDescent="0.4"/>
    <row r="592" ht="13.9" customHeight="1" x14ac:dyDescent="0.4"/>
    <row r="593" ht="13.9" customHeight="1" x14ac:dyDescent="0.4"/>
    <row r="594" ht="13.9" customHeight="1" x14ac:dyDescent="0.4"/>
    <row r="595" ht="13.9" customHeight="1" x14ac:dyDescent="0.4"/>
    <row r="596" ht="13.9" customHeight="1" x14ac:dyDescent="0.4"/>
    <row r="597" ht="13.9" customHeight="1" x14ac:dyDescent="0.4"/>
    <row r="598" ht="13.9" customHeight="1" x14ac:dyDescent="0.4"/>
    <row r="599" ht="13.9" customHeight="1" x14ac:dyDescent="0.4"/>
    <row r="600" ht="13.9" customHeight="1" x14ac:dyDescent="0.4"/>
    <row r="601" ht="13.9" customHeight="1" x14ac:dyDescent="0.4"/>
    <row r="602" ht="13.9" customHeight="1" x14ac:dyDescent="0.4"/>
    <row r="603" ht="13.9" customHeight="1" x14ac:dyDescent="0.4"/>
    <row r="604" ht="13.9" customHeight="1" x14ac:dyDescent="0.4"/>
    <row r="605" ht="13.9" customHeight="1" x14ac:dyDescent="0.4"/>
    <row r="606" ht="13.9" customHeight="1" x14ac:dyDescent="0.4"/>
    <row r="607" ht="13.9" customHeight="1" x14ac:dyDescent="0.4"/>
    <row r="608" ht="13.9" customHeight="1" x14ac:dyDescent="0.4"/>
    <row r="609" ht="13.9" customHeight="1" x14ac:dyDescent="0.4"/>
    <row r="610" ht="13.9" customHeight="1" x14ac:dyDescent="0.4"/>
    <row r="611" ht="13.9" customHeight="1" x14ac:dyDescent="0.4"/>
    <row r="612" ht="13.9" customHeight="1" x14ac:dyDescent="0.4"/>
    <row r="613" ht="13.9" customHeight="1" x14ac:dyDescent="0.4"/>
    <row r="614" ht="13.9" customHeight="1" x14ac:dyDescent="0.4"/>
    <row r="615" ht="13.9" customHeight="1" x14ac:dyDescent="0.4"/>
    <row r="616" ht="13.9" customHeight="1" x14ac:dyDescent="0.4"/>
    <row r="617" ht="13.9" customHeight="1" x14ac:dyDescent="0.4"/>
    <row r="618" ht="13.9" customHeight="1" x14ac:dyDescent="0.4"/>
    <row r="619" ht="13.9" customHeight="1" x14ac:dyDescent="0.4"/>
    <row r="620" ht="13.9" customHeight="1" x14ac:dyDescent="0.4"/>
    <row r="621" ht="13.9" customHeight="1" x14ac:dyDescent="0.4"/>
    <row r="622" ht="13.9" customHeight="1" x14ac:dyDescent="0.4"/>
    <row r="623" ht="13.9" customHeight="1" x14ac:dyDescent="0.4"/>
    <row r="624" ht="13.9" customHeight="1" x14ac:dyDescent="0.4"/>
    <row r="625" ht="13.9" customHeight="1" x14ac:dyDescent="0.4"/>
    <row r="626" ht="13.9" customHeight="1" x14ac:dyDescent="0.4"/>
    <row r="627" ht="13.9" customHeight="1" x14ac:dyDescent="0.4"/>
    <row r="628" ht="13.9" customHeight="1" x14ac:dyDescent="0.4"/>
    <row r="629" ht="13.9" customHeight="1" x14ac:dyDescent="0.4"/>
    <row r="630" ht="13.9" customHeight="1" x14ac:dyDescent="0.4"/>
    <row r="631" ht="13.9" customHeight="1" x14ac:dyDescent="0.4"/>
    <row r="632" ht="13.9" customHeight="1" x14ac:dyDescent="0.4"/>
    <row r="633" ht="13.9" customHeight="1" x14ac:dyDescent="0.4"/>
    <row r="634" ht="13.9" customHeight="1" x14ac:dyDescent="0.4"/>
    <row r="635" ht="13.9" customHeight="1" x14ac:dyDescent="0.4"/>
    <row r="636" ht="13.9" customHeight="1" x14ac:dyDescent="0.4"/>
    <row r="637" ht="13.9" customHeight="1" x14ac:dyDescent="0.4"/>
    <row r="638" ht="13.9" customHeight="1" x14ac:dyDescent="0.4"/>
    <row r="639" ht="13.9" customHeight="1" x14ac:dyDescent="0.4"/>
    <row r="640" ht="13.9" customHeight="1" x14ac:dyDescent="0.4"/>
    <row r="641" ht="13.9" customHeight="1" x14ac:dyDescent="0.4"/>
    <row r="642" ht="13.9" customHeight="1" x14ac:dyDescent="0.4"/>
    <row r="643" ht="13.9" customHeight="1" x14ac:dyDescent="0.4"/>
    <row r="644" ht="13.9" customHeight="1" x14ac:dyDescent="0.4"/>
    <row r="645" ht="13.9" customHeight="1" x14ac:dyDescent="0.4"/>
    <row r="646" ht="13.9" customHeight="1" x14ac:dyDescent="0.4"/>
    <row r="647" ht="13.9" customHeight="1" x14ac:dyDescent="0.4"/>
    <row r="648" ht="13.9" customHeight="1" x14ac:dyDescent="0.4"/>
    <row r="649" ht="13.9" customHeight="1" x14ac:dyDescent="0.4"/>
    <row r="650" ht="13.9" customHeight="1" x14ac:dyDescent="0.4"/>
    <row r="651" ht="13.9" customHeight="1" x14ac:dyDescent="0.4"/>
    <row r="652" ht="13.9" customHeight="1" x14ac:dyDescent="0.4"/>
    <row r="653" ht="13.9" customHeight="1" x14ac:dyDescent="0.4"/>
    <row r="654" ht="13.9" customHeight="1" x14ac:dyDescent="0.4"/>
    <row r="655" ht="13.9" customHeight="1" x14ac:dyDescent="0.4"/>
    <row r="656" ht="13.9" customHeight="1" x14ac:dyDescent="0.4"/>
    <row r="657" ht="13.9" customHeight="1" x14ac:dyDescent="0.4"/>
    <row r="658" ht="13.9" customHeight="1" x14ac:dyDescent="0.4"/>
    <row r="659" ht="13.9" customHeight="1" x14ac:dyDescent="0.4"/>
    <row r="660" ht="13.9" customHeight="1" x14ac:dyDescent="0.4"/>
    <row r="661" ht="13.9" customHeight="1" x14ac:dyDescent="0.4"/>
    <row r="662" ht="13.9" customHeight="1" x14ac:dyDescent="0.4"/>
    <row r="663" ht="13.9" customHeight="1" x14ac:dyDescent="0.4"/>
    <row r="664" ht="13.9" customHeight="1" x14ac:dyDescent="0.4"/>
    <row r="665" ht="13.9" customHeight="1" x14ac:dyDescent="0.4"/>
    <row r="666" ht="13.9" customHeight="1" x14ac:dyDescent="0.4"/>
    <row r="667" ht="13.9" customHeight="1" x14ac:dyDescent="0.4"/>
    <row r="668" ht="13.9" customHeight="1" x14ac:dyDescent="0.4"/>
    <row r="669" ht="13.9" customHeight="1" x14ac:dyDescent="0.4"/>
    <row r="670" ht="13.9" customHeight="1" x14ac:dyDescent="0.4"/>
    <row r="671" ht="13.9" customHeight="1" x14ac:dyDescent="0.4"/>
    <row r="672" ht="13.9" customHeight="1" x14ac:dyDescent="0.4"/>
    <row r="673" ht="13.9" customHeight="1" x14ac:dyDescent="0.4"/>
    <row r="674" ht="13.9" customHeight="1" x14ac:dyDescent="0.4"/>
    <row r="675" ht="13.9" customHeight="1" x14ac:dyDescent="0.4"/>
    <row r="676" ht="13.9" customHeight="1" x14ac:dyDescent="0.4"/>
    <row r="677" ht="13.9" customHeight="1" x14ac:dyDescent="0.4"/>
    <row r="678" ht="13.9" customHeight="1" x14ac:dyDescent="0.4"/>
    <row r="679" ht="13.9" customHeight="1" x14ac:dyDescent="0.4"/>
    <row r="680" ht="13.9" customHeight="1" x14ac:dyDescent="0.4"/>
    <row r="681" ht="13.9" customHeight="1" x14ac:dyDescent="0.4"/>
    <row r="682" ht="13.9" customHeight="1" x14ac:dyDescent="0.4"/>
    <row r="683" ht="13.9" customHeight="1" x14ac:dyDescent="0.4"/>
    <row r="684" ht="13.9" customHeight="1" x14ac:dyDescent="0.4"/>
    <row r="685" ht="13.9" customHeight="1" x14ac:dyDescent="0.4"/>
    <row r="686" ht="13.9" customHeight="1" x14ac:dyDescent="0.4"/>
    <row r="687" ht="13.9" customHeight="1" x14ac:dyDescent="0.4"/>
    <row r="688" ht="13.9" customHeight="1" x14ac:dyDescent="0.4"/>
    <row r="689" ht="13.9" customHeight="1" x14ac:dyDescent="0.4"/>
    <row r="690" ht="13.9" customHeight="1" x14ac:dyDescent="0.4"/>
    <row r="691" ht="13.9" customHeight="1" x14ac:dyDescent="0.4"/>
    <row r="692" ht="13.9" customHeight="1" x14ac:dyDescent="0.4"/>
    <row r="693" ht="13.9" customHeight="1" x14ac:dyDescent="0.4"/>
    <row r="694" ht="13.9" customHeight="1" x14ac:dyDescent="0.4"/>
    <row r="695" ht="13.9" customHeight="1" x14ac:dyDescent="0.4"/>
    <row r="696" ht="13.9" customHeight="1" x14ac:dyDescent="0.4"/>
    <row r="697" ht="13.9" customHeight="1" x14ac:dyDescent="0.4"/>
    <row r="698" ht="13.9" customHeight="1" x14ac:dyDescent="0.4"/>
    <row r="699" ht="13.9" customHeight="1" x14ac:dyDescent="0.4"/>
    <row r="700" ht="13.9" customHeight="1" x14ac:dyDescent="0.4"/>
    <row r="701" ht="13.9" customHeight="1" x14ac:dyDescent="0.4"/>
    <row r="702" ht="13.9" customHeight="1" x14ac:dyDescent="0.4"/>
    <row r="703" ht="13.9" customHeight="1" x14ac:dyDescent="0.4"/>
    <row r="704" ht="13.9" customHeight="1" x14ac:dyDescent="0.4"/>
    <row r="705" ht="13.9" customHeight="1" x14ac:dyDescent="0.4"/>
    <row r="706" ht="13.9" customHeight="1" x14ac:dyDescent="0.4"/>
    <row r="707" ht="13.9" customHeight="1" x14ac:dyDescent="0.4"/>
    <row r="708" ht="13.9" customHeight="1" x14ac:dyDescent="0.4"/>
    <row r="709" ht="13.9" customHeight="1" x14ac:dyDescent="0.4"/>
    <row r="710" ht="13.9" customHeight="1" x14ac:dyDescent="0.4"/>
    <row r="711" ht="13.9" customHeight="1" x14ac:dyDescent="0.4"/>
    <row r="712" ht="13.9" customHeight="1" x14ac:dyDescent="0.4"/>
    <row r="713" ht="13.9" customHeight="1" x14ac:dyDescent="0.4"/>
    <row r="714" ht="13.9" customHeight="1" x14ac:dyDescent="0.4"/>
    <row r="715" ht="13.9" customHeight="1" x14ac:dyDescent="0.4"/>
    <row r="716" ht="13.9" customHeight="1" x14ac:dyDescent="0.4"/>
    <row r="717" ht="13.9" customHeight="1" x14ac:dyDescent="0.4"/>
    <row r="718" ht="13.9" customHeight="1" x14ac:dyDescent="0.4"/>
    <row r="719" ht="13.9" customHeight="1" x14ac:dyDescent="0.4"/>
    <row r="720" ht="13.9" customHeight="1" x14ac:dyDescent="0.4"/>
    <row r="721" ht="13.9" customHeight="1" x14ac:dyDescent="0.4"/>
    <row r="722" ht="13.9" customHeight="1" x14ac:dyDescent="0.4"/>
    <row r="723" ht="13.9" customHeight="1" x14ac:dyDescent="0.4"/>
    <row r="724" ht="13.9" customHeight="1" x14ac:dyDescent="0.4"/>
    <row r="725" ht="13.9" customHeight="1" x14ac:dyDescent="0.4"/>
    <row r="726" ht="13.9" customHeight="1" x14ac:dyDescent="0.4"/>
    <row r="727" ht="13.9" customHeight="1" x14ac:dyDescent="0.4"/>
    <row r="728" ht="13.9" customHeight="1" x14ac:dyDescent="0.4"/>
    <row r="729" ht="13.9" customHeight="1" x14ac:dyDescent="0.4"/>
    <row r="730" ht="13.9" customHeight="1" x14ac:dyDescent="0.4"/>
    <row r="731" ht="13.9" customHeight="1" x14ac:dyDescent="0.4"/>
    <row r="732" ht="13.9" customHeight="1" x14ac:dyDescent="0.4"/>
    <row r="733" ht="13.9" customHeight="1" x14ac:dyDescent="0.4"/>
    <row r="734" ht="13.9" customHeight="1" x14ac:dyDescent="0.4"/>
    <row r="735" ht="13.9" customHeight="1" x14ac:dyDescent="0.4"/>
    <row r="736" ht="13.9" customHeight="1" x14ac:dyDescent="0.4"/>
    <row r="737" ht="13.9" customHeight="1" x14ac:dyDescent="0.4"/>
    <row r="738" ht="13.9" customHeight="1" x14ac:dyDescent="0.4"/>
    <row r="739" ht="13.9" customHeight="1" x14ac:dyDescent="0.4"/>
    <row r="740" ht="13.9" customHeight="1" x14ac:dyDescent="0.4"/>
    <row r="741" ht="13.9" customHeight="1" x14ac:dyDescent="0.4"/>
    <row r="742" ht="13.9" customHeight="1" x14ac:dyDescent="0.4"/>
    <row r="743" ht="13.9" customHeight="1" x14ac:dyDescent="0.4"/>
    <row r="744" ht="13.9" customHeight="1" x14ac:dyDescent="0.4"/>
    <row r="745" ht="13.9" customHeight="1" x14ac:dyDescent="0.4"/>
    <row r="746" ht="13.9" customHeight="1" x14ac:dyDescent="0.4"/>
    <row r="747" ht="13.9" customHeight="1" x14ac:dyDescent="0.4"/>
    <row r="748" ht="13.9" customHeight="1" x14ac:dyDescent="0.4"/>
    <row r="749" ht="13.9" customHeight="1" x14ac:dyDescent="0.4"/>
    <row r="750" ht="13.9" customHeight="1" x14ac:dyDescent="0.4"/>
    <row r="751" ht="13.9" customHeight="1" x14ac:dyDescent="0.4"/>
    <row r="752" ht="13.9" customHeight="1" x14ac:dyDescent="0.4"/>
    <row r="753" ht="13.9" customHeight="1" x14ac:dyDescent="0.4"/>
    <row r="754" ht="13.9" customHeight="1" x14ac:dyDescent="0.4"/>
    <row r="755" ht="13.9" customHeight="1" x14ac:dyDescent="0.4"/>
    <row r="756" ht="13.9" customHeight="1" x14ac:dyDescent="0.4"/>
    <row r="757" ht="13.9" customHeight="1" x14ac:dyDescent="0.4"/>
    <row r="758" ht="13.9" customHeight="1" x14ac:dyDescent="0.4"/>
    <row r="759" ht="13.9" customHeight="1" x14ac:dyDescent="0.4"/>
    <row r="760" ht="13.9" customHeight="1" x14ac:dyDescent="0.4"/>
    <row r="761" ht="13.9" customHeight="1" x14ac:dyDescent="0.4"/>
    <row r="762" ht="13.9" customHeight="1" x14ac:dyDescent="0.4"/>
    <row r="763" ht="13.9" customHeight="1" x14ac:dyDescent="0.4"/>
    <row r="764" ht="13.9" customHeight="1" x14ac:dyDescent="0.4"/>
    <row r="765" ht="13.9" customHeight="1" x14ac:dyDescent="0.4"/>
    <row r="766" ht="13.9" customHeight="1" x14ac:dyDescent="0.4"/>
    <row r="767" ht="13.9" customHeight="1" x14ac:dyDescent="0.4"/>
    <row r="768" ht="13.9" customHeight="1" x14ac:dyDescent="0.4"/>
    <row r="769" ht="13.9" customHeight="1" x14ac:dyDescent="0.4"/>
    <row r="770" ht="13.9" customHeight="1" x14ac:dyDescent="0.4"/>
    <row r="771" ht="13.9" customHeight="1" x14ac:dyDescent="0.4"/>
    <row r="772" ht="13.9" customHeight="1" x14ac:dyDescent="0.4"/>
    <row r="773" ht="13.9" customHeight="1" x14ac:dyDescent="0.4"/>
    <row r="774" ht="13.9" customHeight="1" x14ac:dyDescent="0.4"/>
    <row r="775" ht="13.9" customHeight="1" x14ac:dyDescent="0.4"/>
    <row r="776" ht="13.9" customHeight="1" x14ac:dyDescent="0.4"/>
    <row r="777" ht="13.9" customHeight="1" x14ac:dyDescent="0.4"/>
    <row r="778" ht="13.9" customHeight="1" x14ac:dyDescent="0.4"/>
    <row r="779" ht="13.9" customHeight="1" x14ac:dyDescent="0.4"/>
    <row r="780" ht="13.9" customHeight="1" x14ac:dyDescent="0.4"/>
    <row r="781" ht="13.9" customHeight="1" x14ac:dyDescent="0.4"/>
    <row r="782" ht="13.9" customHeight="1" x14ac:dyDescent="0.4"/>
    <row r="783" ht="13.9" customHeight="1" x14ac:dyDescent="0.4"/>
    <row r="784" ht="13.9" customHeight="1" x14ac:dyDescent="0.4"/>
    <row r="785" ht="13.9" customHeight="1" x14ac:dyDescent="0.4"/>
    <row r="786" ht="13.9" customHeight="1" x14ac:dyDescent="0.4"/>
    <row r="787" ht="13.9" customHeight="1" x14ac:dyDescent="0.4"/>
    <row r="788" ht="13.9" customHeight="1" x14ac:dyDescent="0.4"/>
    <row r="789" ht="13.9" customHeight="1" x14ac:dyDescent="0.4"/>
    <row r="790" ht="13.9" customHeight="1" x14ac:dyDescent="0.4"/>
    <row r="791" ht="13.9" customHeight="1" x14ac:dyDescent="0.4"/>
    <row r="792" ht="13.9" customHeight="1" x14ac:dyDescent="0.4"/>
    <row r="793" ht="13.9" customHeight="1" x14ac:dyDescent="0.4"/>
    <row r="794" ht="13.9" customHeight="1" x14ac:dyDescent="0.4"/>
    <row r="795" ht="13.9" customHeight="1" x14ac:dyDescent="0.4"/>
    <row r="796" ht="13.9" customHeight="1" x14ac:dyDescent="0.4"/>
    <row r="797" ht="13.9" customHeight="1" x14ac:dyDescent="0.4"/>
    <row r="798" ht="13.9" customHeight="1" x14ac:dyDescent="0.4"/>
    <row r="799" ht="13.9" customHeight="1" x14ac:dyDescent="0.4"/>
    <row r="800" ht="13.9" customHeight="1" x14ac:dyDescent="0.4"/>
    <row r="801" ht="13.9" customHeight="1" x14ac:dyDescent="0.4"/>
    <row r="802" ht="13.9" customHeight="1" x14ac:dyDescent="0.4"/>
    <row r="803" ht="13.9" customHeight="1" x14ac:dyDescent="0.4"/>
    <row r="804" ht="13.9" customHeight="1" x14ac:dyDescent="0.4"/>
    <row r="805" ht="13.9" customHeight="1" x14ac:dyDescent="0.4"/>
    <row r="806" ht="13.9" customHeight="1" x14ac:dyDescent="0.4"/>
    <row r="807" ht="13.9" customHeight="1" x14ac:dyDescent="0.4"/>
    <row r="808" ht="13.9" customHeight="1" x14ac:dyDescent="0.4"/>
    <row r="809" ht="13.9" customHeight="1" x14ac:dyDescent="0.4"/>
    <row r="810" ht="13.9" customHeight="1" x14ac:dyDescent="0.4"/>
    <row r="811" ht="13.9" customHeight="1" x14ac:dyDescent="0.4"/>
    <row r="812" ht="13.9" customHeight="1" x14ac:dyDescent="0.4"/>
    <row r="813" ht="13.9" customHeight="1" x14ac:dyDescent="0.4"/>
    <row r="814" ht="13.9" customHeight="1" x14ac:dyDescent="0.4"/>
    <row r="815" ht="13.9" customHeight="1" x14ac:dyDescent="0.4"/>
    <row r="816" ht="13.9" customHeight="1" x14ac:dyDescent="0.4"/>
    <row r="817" ht="13.9" customHeight="1" x14ac:dyDescent="0.4"/>
    <row r="818" ht="13.9" customHeight="1" x14ac:dyDescent="0.4"/>
    <row r="819" ht="13.9" customHeight="1" x14ac:dyDescent="0.4"/>
    <row r="820" ht="13.9" customHeight="1" x14ac:dyDescent="0.4"/>
    <row r="821" ht="13.9" customHeight="1" x14ac:dyDescent="0.4"/>
    <row r="822" ht="13.9" customHeight="1" x14ac:dyDescent="0.4"/>
    <row r="823" ht="13.9" customHeight="1" x14ac:dyDescent="0.4"/>
    <row r="824" ht="13.9" customHeight="1" x14ac:dyDescent="0.4"/>
    <row r="825" ht="13.9" customHeight="1" x14ac:dyDescent="0.4"/>
    <row r="826" ht="13.9" customHeight="1" x14ac:dyDescent="0.4"/>
    <row r="827" ht="13.9" customHeight="1" x14ac:dyDescent="0.4"/>
    <row r="828" ht="13.9" customHeight="1" x14ac:dyDescent="0.4"/>
    <row r="829" ht="13.9" customHeight="1" x14ac:dyDescent="0.4"/>
    <row r="830" ht="13.9" customHeight="1" x14ac:dyDescent="0.4"/>
    <row r="831" ht="13.9" customHeight="1" x14ac:dyDescent="0.4"/>
    <row r="832" ht="13.9" customHeight="1" x14ac:dyDescent="0.4"/>
    <row r="833" ht="13.9" customHeight="1" x14ac:dyDescent="0.4"/>
    <row r="834" ht="13.9" customHeight="1" x14ac:dyDescent="0.4"/>
    <row r="835" ht="13.9" customHeight="1" x14ac:dyDescent="0.4"/>
    <row r="836" ht="13.9" customHeight="1" x14ac:dyDescent="0.4"/>
    <row r="837" ht="13.9" customHeight="1" x14ac:dyDescent="0.4"/>
    <row r="838" ht="13.9" customHeight="1" x14ac:dyDescent="0.4"/>
    <row r="839" ht="13.9" customHeight="1" x14ac:dyDescent="0.4"/>
    <row r="840" ht="13.9" customHeight="1" x14ac:dyDescent="0.4"/>
    <row r="841" ht="13.9" customHeight="1" x14ac:dyDescent="0.4"/>
    <row r="842" ht="13.9" customHeight="1" x14ac:dyDescent="0.4"/>
    <row r="843" ht="13.9" customHeight="1" x14ac:dyDescent="0.4"/>
    <row r="844" ht="13.9" customHeight="1" x14ac:dyDescent="0.4"/>
    <row r="845" ht="13.9" customHeight="1" x14ac:dyDescent="0.4"/>
    <row r="846" ht="13.9" customHeight="1" x14ac:dyDescent="0.4"/>
    <row r="847" ht="13.9" customHeight="1" x14ac:dyDescent="0.4"/>
    <row r="848" ht="13.9" customHeight="1" x14ac:dyDescent="0.4"/>
    <row r="849" ht="13.9" customHeight="1" x14ac:dyDescent="0.4"/>
    <row r="850" ht="13.9" customHeight="1" x14ac:dyDescent="0.4"/>
    <row r="851" ht="13.9" customHeight="1" x14ac:dyDescent="0.4"/>
    <row r="852" ht="13.9" customHeight="1" x14ac:dyDescent="0.4"/>
    <row r="853" ht="13.9" customHeight="1" x14ac:dyDescent="0.4"/>
    <row r="854" ht="13.9" customHeight="1" x14ac:dyDescent="0.4"/>
    <row r="855" ht="13.9" customHeight="1" x14ac:dyDescent="0.4"/>
    <row r="856" ht="13.9" customHeight="1" x14ac:dyDescent="0.4"/>
    <row r="857" ht="13.9" customHeight="1" x14ac:dyDescent="0.4"/>
    <row r="858" ht="13.9" customHeight="1" x14ac:dyDescent="0.4"/>
    <row r="859" ht="13.9" customHeight="1" x14ac:dyDescent="0.4"/>
    <row r="860" ht="13.9" customHeight="1" x14ac:dyDescent="0.4"/>
    <row r="861" ht="13.9" customHeight="1" x14ac:dyDescent="0.4"/>
    <row r="862" ht="13.9" customHeight="1" x14ac:dyDescent="0.4"/>
    <row r="863" ht="13.9" customHeight="1" x14ac:dyDescent="0.4"/>
    <row r="864" ht="13.9" customHeight="1" x14ac:dyDescent="0.4"/>
    <row r="865" ht="13.9" customHeight="1" x14ac:dyDescent="0.4"/>
    <row r="866" ht="13.9" customHeight="1" x14ac:dyDescent="0.4"/>
    <row r="867" ht="13.9" customHeight="1" x14ac:dyDescent="0.4"/>
    <row r="868" ht="13.9" customHeight="1" x14ac:dyDescent="0.4"/>
    <row r="869" ht="13.9" customHeight="1" x14ac:dyDescent="0.4"/>
    <row r="870" ht="13.9" customHeight="1" x14ac:dyDescent="0.4"/>
    <row r="871" ht="13.9" customHeight="1" x14ac:dyDescent="0.4"/>
    <row r="872" ht="13.9" customHeight="1" x14ac:dyDescent="0.4"/>
    <row r="873" ht="13.9" customHeight="1" x14ac:dyDescent="0.4"/>
    <row r="874" ht="13.9" customHeight="1" x14ac:dyDescent="0.4"/>
    <row r="875" ht="13.9" customHeight="1" x14ac:dyDescent="0.4"/>
    <row r="876" ht="13.9" customHeight="1" x14ac:dyDescent="0.4"/>
    <row r="877" ht="13.9" customHeight="1" x14ac:dyDescent="0.4"/>
    <row r="878" ht="13.9" customHeight="1" x14ac:dyDescent="0.4"/>
    <row r="879" ht="13.9" customHeight="1" x14ac:dyDescent="0.4"/>
    <row r="880" ht="13.9" customHeight="1" x14ac:dyDescent="0.4"/>
    <row r="881" ht="13.9" customHeight="1" x14ac:dyDescent="0.4"/>
    <row r="882" ht="13.9" customHeight="1" x14ac:dyDescent="0.4"/>
    <row r="883" ht="13.9" customHeight="1" x14ac:dyDescent="0.4"/>
    <row r="884" ht="13.9" customHeight="1" x14ac:dyDescent="0.4"/>
    <row r="885" ht="13.9" customHeight="1" x14ac:dyDescent="0.4"/>
    <row r="886" ht="13.9" customHeight="1" x14ac:dyDescent="0.4"/>
    <row r="887" ht="13.9" customHeight="1" x14ac:dyDescent="0.4"/>
    <row r="888" ht="13.9" customHeight="1" x14ac:dyDescent="0.4"/>
    <row r="889" ht="13.9" customHeight="1" x14ac:dyDescent="0.4"/>
    <row r="890" ht="13.9" customHeight="1" x14ac:dyDescent="0.4"/>
    <row r="891" ht="13.9" customHeight="1" x14ac:dyDescent="0.4"/>
    <row r="892" ht="13.9" customHeight="1" x14ac:dyDescent="0.4"/>
    <row r="893" ht="13.9" customHeight="1" x14ac:dyDescent="0.4"/>
    <row r="894" ht="13.9" customHeight="1" x14ac:dyDescent="0.4"/>
    <row r="895" ht="13.9" customHeight="1" x14ac:dyDescent="0.4"/>
    <row r="896" ht="13.9" customHeight="1" x14ac:dyDescent="0.4"/>
    <row r="897" ht="13.9" customHeight="1" x14ac:dyDescent="0.4"/>
    <row r="898" ht="13.9" customHeight="1" x14ac:dyDescent="0.4"/>
    <row r="899" ht="13.9" customHeight="1" x14ac:dyDescent="0.4"/>
    <row r="900" ht="13.9" customHeight="1" x14ac:dyDescent="0.4"/>
    <row r="901" ht="13.9" customHeight="1" x14ac:dyDescent="0.4"/>
    <row r="902" ht="13.9" customHeight="1" x14ac:dyDescent="0.4"/>
    <row r="903" ht="13.9" customHeight="1" x14ac:dyDescent="0.4"/>
    <row r="904" ht="13.9" customHeight="1" x14ac:dyDescent="0.4"/>
    <row r="905" ht="13.9" customHeight="1" x14ac:dyDescent="0.4"/>
    <row r="906" ht="13.9" customHeight="1" x14ac:dyDescent="0.4"/>
    <row r="907" ht="13.9" customHeight="1" x14ac:dyDescent="0.4"/>
    <row r="908" ht="13.9" customHeight="1" x14ac:dyDescent="0.4"/>
    <row r="909" ht="13.9" customHeight="1" x14ac:dyDescent="0.4"/>
    <row r="910" ht="13.9" customHeight="1" x14ac:dyDescent="0.4"/>
    <row r="911" ht="13.9" customHeight="1" x14ac:dyDescent="0.4"/>
    <row r="912" ht="13.9" customHeight="1" x14ac:dyDescent="0.4"/>
    <row r="913" ht="13.9" customHeight="1" x14ac:dyDescent="0.4"/>
    <row r="914" ht="13.9" customHeight="1" x14ac:dyDescent="0.4"/>
    <row r="915" ht="13.9" customHeight="1" x14ac:dyDescent="0.4"/>
    <row r="916" ht="13.9" customHeight="1" x14ac:dyDescent="0.4"/>
    <row r="917" ht="13.9" customHeight="1" x14ac:dyDescent="0.4"/>
    <row r="918" ht="13.9" customHeight="1" x14ac:dyDescent="0.4"/>
    <row r="919" ht="13.9" customHeight="1" x14ac:dyDescent="0.4"/>
    <row r="920" ht="13.9" customHeight="1" x14ac:dyDescent="0.4"/>
    <row r="921" ht="13.9" customHeight="1" x14ac:dyDescent="0.4"/>
    <row r="922" ht="13.9" customHeight="1" x14ac:dyDescent="0.4"/>
    <row r="923" ht="13.9" customHeight="1" x14ac:dyDescent="0.4"/>
    <row r="924" ht="13.9" customHeight="1" x14ac:dyDescent="0.4"/>
    <row r="925" ht="13.9" customHeight="1" x14ac:dyDescent="0.4"/>
    <row r="926" ht="13.9" customHeight="1" x14ac:dyDescent="0.4"/>
    <row r="927" ht="13.9" customHeight="1" x14ac:dyDescent="0.4"/>
    <row r="928" ht="13.9" customHeight="1" x14ac:dyDescent="0.4"/>
    <row r="929" ht="13.9" customHeight="1" x14ac:dyDescent="0.4"/>
    <row r="930" ht="13.9" customHeight="1" x14ac:dyDescent="0.4"/>
    <row r="931" ht="13.9" customHeight="1" x14ac:dyDescent="0.4"/>
    <row r="932" ht="13.9" customHeight="1" x14ac:dyDescent="0.4"/>
    <row r="933" ht="13.9" customHeight="1" x14ac:dyDescent="0.4"/>
    <row r="934" ht="13.9" customHeight="1" x14ac:dyDescent="0.4"/>
    <row r="935" ht="13.9" customHeight="1" x14ac:dyDescent="0.4"/>
    <row r="936" ht="13.9" customHeight="1" x14ac:dyDescent="0.4"/>
    <row r="937" ht="13.9" customHeight="1" x14ac:dyDescent="0.4"/>
    <row r="938" ht="13.9" customHeight="1" x14ac:dyDescent="0.4"/>
    <row r="939" ht="13.9" customHeight="1" x14ac:dyDescent="0.4"/>
    <row r="940" ht="13.9" customHeight="1" x14ac:dyDescent="0.4"/>
    <row r="941" ht="13.9" customHeight="1" x14ac:dyDescent="0.4"/>
    <row r="942" ht="13.9" customHeight="1" x14ac:dyDescent="0.4"/>
    <row r="943" ht="13.9" customHeight="1" x14ac:dyDescent="0.4"/>
    <row r="944" ht="13.9" customHeight="1" x14ac:dyDescent="0.4"/>
    <row r="945" ht="13.9" customHeight="1" x14ac:dyDescent="0.4"/>
    <row r="946" ht="13.9" customHeight="1" x14ac:dyDescent="0.4"/>
    <row r="947" ht="13.9" customHeight="1" x14ac:dyDescent="0.4"/>
    <row r="948" ht="13.9" customHeight="1" x14ac:dyDescent="0.4"/>
    <row r="949" ht="13.9" customHeight="1" x14ac:dyDescent="0.4"/>
    <row r="950" ht="13.9" customHeight="1" x14ac:dyDescent="0.4"/>
    <row r="951" ht="13.9" customHeight="1" x14ac:dyDescent="0.4"/>
    <row r="952" ht="13.9" customHeight="1" x14ac:dyDescent="0.4"/>
    <row r="953" ht="13.9" customHeight="1" x14ac:dyDescent="0.4"/>
    <row r="954" ht="13.9" customHeight="1" x14ac:dyDescent="0.4"/>
    <row r="955" ht="13.9" customHeight="1" x14ac:dyDescent="0.4"/>
    <row r="956" ht="13.9" customHeight="1" x14ac:dyDescent="0.4"/>
    <row r="957" ht="13.9" customHeight="1" x14ac:dyDescent="0.4"/>
    <row r="958" ht="13.9" customHeight="1" x14ac:dyDescent="0.4"/>
    <row r="959" ht="13.9" customHeight="1" x14ac:dyDescent="0.4"/>
    <row r="960" ht="13.9" customHeight="1" x14ac:dyDescent="0.4"/>
    <row r="961" ht="13.9" customHeight="1" x14ac:dyDescent="0.4"/>
    <row r="962" ht="13.9" customHeight="1" x14ac:dyDescent="0.4"/>
    <row r="963" ht="13.9" customHeight="1" x14ac:dyDescent="0.4"/>
    <row r="964" ht="13.9" customHeight="1" x14ac:dyDescent="0.4"/>
    <row r="965" ht="13.9" customHeight="1" x14ac:dyDescent="0.4"/>
    <row r="966" ht="13.9" customHeight="1" x14ac:dyDescent="0.4"/>
    <row r="967" ht="13.9" customHeight="1" x14ac:dyDescent="0.4"/>
    <row r="968" ht="13.9" customHeight="1" x14ac:dyDescent="0.4"/>
    <row r="969" ht="13.9" customHeight="1" x14ac:dyDescent="0.4"/>
    <row r="970" ht="13.9" customHeight="1" x14ac:dyDescent="0.4"/>
    <row r="971" ht="13.9" customHeight="1" x14ac:dyDescent="0.4"/>
    <row r="972" ht="13.9" customHeight="1" x14ac:dyDescent="0.4"/>
    <row r="973" ht="13.9" customHeight="1" x14ac:dyDescent="0.4"/>
    <row r="974" ht="13.9" customHeight="1" x14ac:dyDescent="0.4"/>
    <row r="975" ht="13.9" customHeight="1" x14ac:dyDescent="0.4"/>
    <row r="976" ht="13.9" customHeight="1" x14ac:dyDescent="0.4"/>
    <row r="977" ht="13.9" customHeight="1" x14ac:dyDescent="0.4"/>
    <row r="978" ht="13.9" customHeight="1" x14ac:dyDescent="0.4"/>
    <row r="979" ht="13.9" customHeight="1" x14ac:dyDescent="0.4"/>
    <row r="980" ht="13.9" customHeight="1" x14ac:dyDescent="0.4"/>
    <row r="981" ht="13.9" customHeight="1" x14ac:dyDescent="0.4"/>
    <row r="982" ht="13.9" customHeight="1" x14ac:dyDescent="0.4"/>
    <row r="983" ht="13.9" customHeight="1" x14ac:dyDescent="0.4"/>
    <row r="984" ht="13.9" customHeight="1" x14ac:dyDescent="0.4"/>
    <row r="985" ht="13.9" customHeight="1" x14ac:dyDescent="0.4"/>
    <row r="986" ht="13.9" customHeight="1" x14ac:dyDescent="0.4"/>
    <row r="987" ht="13.9" customHeight="1" x14ac:dyDescent="0.4"/>
    <row r="988" ht="13.9" customHeight="1" x14ac:dyDescent="0.4"/>
    <row r="989" ht="13.9" customHeight="1" x14ac:dyDescent="0.4"/>
    <row r="990" ht="13.9" customHeight="1" x14ac:dyDescent="0.4"/>
    <row r="991" ht="13.9" customHeight="1" x14ac:dyDescent="0.4"/>
    <row r="992" ht="13.9" customHeight="1" x14ac:dyDescent="0.4"/>
    <row r="993" ht="13.9" customHeight="1" x14ac:dyDescent="0.4"/>
    <row r="994" ht="13.9" customHeight="1" x14ac:dyDescent="0.4"/>
    <row r="995" ht="13.9" customHeight="1" x14ac:dyDescent="0.4"/>
    <row r="996" ht="13.9" customHeight="1" x14ac:dyDescent="0.4"/>
    <row r="997" ht="13.9" customHeight="1" x14ac:dyDescent="0.4"/>
    <row r="998" ht="13.9" customHeight="1" x14ac:dyDescent="0.4"/>
    <row r="999" ht="13.9" customHeight="1" x14ac:dyDescent="0.4"/>
    <row r="1000" ht="13.9" customHeight="1" x14ac:dyDescent="0.4"/>
    <row r="1001" ht="13.9" customHeight="1" x14ac:dyDescent="0.4"/>
    <row r="1002" ht="13.9" customHeight="1" x14ac:dyDescent="0.4"/>
    <row r="1003" ht="13.9" customHeight="1" x14ac:dyDescent="0.4"/>
    <row r="1004" ht="13.9" customHeight="1" x14ac:dyDescent="0.4"/>
    <row r="1005" ht="13.9" customHeight="1" x14ac:dyDescent="0.4"/>
    <row r="1006" ht="13.9" customHeight="1" x14ac:dyDescent="0.4"/>
    <row r="1007" ht="13.9" customHeight="1" x14ac:dyDescent="0.4"/>
    <row r="1008" ht="13.9" customHeight="1" x14ac:dyDescent="0.4"/>
    <row r="1009" ht="13.9" customHeight="1" x14ac:dyDescent="0.4"/>
    <row r="1010" ht="13.9" customHeight="1" x14ac:dyDescent="0.4"/>
    <row r="1011" ht="13.9" customHeight="1" x14ac:dyDescent="0.4"/>
    <row r="1012" ht="13.9" customHeight="1" x14ac:dyDescent="0.4"/>
    <row r="1013" ht="13.9" customHeight="1" x14ac:dyDescent="0.4"/>
    <row r="1014" ht="13.9" customHeight="1" x14ac:dyDescent="0.4"/>
    <row r="1015" ht="13.9" customHeight="1" x14ac:dyDescent="0.4"/>
    <row r="1016" ht="13.9" customHeight="1" x14ac:dyDescent="0.4"/>
    <row r="1017" ht="13.9" customHeight="1" x14ac:dyDescent="0.4"/>
    <row r="1018" ht="13.9" customHeight="1" x14ac:dyDescent="0.4"/>
    <row r="1019" ht="13.9" customHeight="1" x14ac:dyDescent="0.4"/>
    <row r="1020" ht="13.9" customHeight="1" x14ac:dyDescent="0.4"/>
    <row r="1021" ht="13.9" customHeight="1" x14ac:dyDescent="0.4"/>
    <row r="1022" ht="13.9" customHeight="1" x14ac:dyDescent="0.4"/>
    <row r="1023" ht="13.9" customHeight="1" x14ac:dyDescent="0.4"/>
    <row r="1024" ht="13.9" customHeight="1" x14ac:dyDescent="0.4"/>
    <row r="1025" ht="13.9" customHeight="1" x14ac:dyDescent="0.4"/>
    <row r="1026" ht="13.9" customHeight="1" x14ac:dyDescent="0.4"/>
    <row r="1027" ht="13.9" customHeight="1" x14ac:dyDescent="0.4"/>
    <row r="1028" ht="13.9" customHeight="1" x14ac:dyDescent="0.4"/>
    <row r="1029" ht="13.9" customHeight="1" x14ac:dyDescent="0.4"/>
    <row r="1030" ht="13.9" customHeight="1" x14ac:dyDescent="0.4"/>
    <row r="1031" ht="13.9" customHeight="1" x14ac:dyDescent="0.4"/>
    <row r="1032" ht="13.9" customHeight="1" x14ac:dyDescent="0.4"/>
    <row r="1033" ht="13.9" customHeight="1" x14ac:dyDescent="0.4"/>
    <row r="1034" ht="13.9" customHeight="1" x14ac:dyDescent="0.4"/>
    <row r="1035" ht="13.9" customHeight="1" x14ac:dyDescent="0.4"/>
    <row r="1036" ht="13.9" customHeight="1" x14ac:dyDescent="0.4"/>
    <row r="1037" ht="13.9" customHeight="1" x14ac:dyDescent="0.4"/>
    <row r="1038" ht="13.9" customHeight="1" x14ac:dyDescent="0.4"/>
    <row r="1039" ht="13.9" customHeight="1" x14ac:dyDescent="0.4"/>
    <row r="1040" ht="13.9" customHeight="1" x14ac:dyDescent="0.4"/>
    <row r="1041" ht="13.9" customHeight="1" x14ac:dyDescent="0.4"/>
    <row r="1042" ht="13.9" customHeight="1" x14ac:dyDescent="0.4"/>
    <row r="1043" ht="13.9" customHeight="1" x14ac:dyDescent="0.4"/>
    <row r="1044" ht="13.9" customHeight="1" x14ac:dyDescent="0.4"/>
    <row r="1045" ht="13.9" customHeight="1" x14ac:dyDescent="0.4"/>
    <row r="1046" ht="13.9" customHeight="1" x14ac:dyDescent="0.4"/>
    <row r="1047" ht="13.9" customHeight="1" x14ac:dyDescent="0.4"/>
    <row r="1048" ht="13.9" customHeight="1" x14ac:dyDescent="0.4"/>
    <row r="1049" ht="13.9" customHeight="1" x14ac:dyDescent="0.4"/>
    <row r="1050" ht="13.9" customHeight="1" x14ac:dyDescent="0.4"/>
    <row r="1051" ht="13.9" customHeight="1" x14ac:dyDescent="0.4"/>
    <row r="1052" ht="13.9" customHeight="1" x14ac:dyDescent="0.4"/>
    <row r="1053" ht="13.9" customHeight="1" x14ac:dyDescent="0.4"/>
    <row r="1054" ht="13.9" customHeight="1" x14ac:dyDescent="0.4"/>
    <row r="1055" ht="13.9" customHeight="1" x14ac:dyDescent="0.4"/>
    <row r="1056" ht="13.9" customHeight="1" x14ac:dyDescent="0.4"/>
    <row r="1057" ht="13.9" customHeight="1" x14ac:dyDescent="0.4"/>
    <row r="1058" ht="13.9" customHeight="1" x14ac:dyDescent="0.4"/>
    <row r="1059" ht="13.9" customHeight="1" x14ac:dyDescent="0.4"/>
    <row r="1060" ht="13.9" customHeight="1" x14ac:dyDescent="0.4"/>
    <row r="1061" ht="13.9" customHeight="1" x14ac:dyDescent="0.4"/>
    <row r="1062" ht="13.9" customHeight="1" x14ac:dyDescent="0.4"/>
    <row r="1063" ht="13.9" customHeight="1" x14ac:dyDescent="0.4"/>
    <row r="1064" ht="13.9" customHeight="1" x14ac:dyDescent="0.4"/>
    <row r="1065" ht="13.9" customHeight="1" x14ac:dyDescent="0.4"/>
    <row r="1066" ht="13.9" customHeight="1" x14ac:dyDescent="0.4"/>
    <row r="1067" ht="13.9" customHeight="1" x14ac:dyDescent="0.4"/>
    <row r="1068" ht="13.9" customHeight="1" x14ac:dyDescent="0.4"/>
    <row r="1069" ht="13.9" customHeight="1" x14ac:dyDescent="0.4"/>
    <row r="1070" ht="13.9" customHeight="1" x14ac:dyDescent="0.4"/>
    <row r="1071" ht="13.9" customHeight="1" x14ac:dyDescent="0.4"/>
    <row r="1072" ht="13.9" customHeight="1" x14ac:dyDescent="0.4"/>
    <row r="1073" ht="13.9" customHeight="1" x14ac:dyDescent="0.4"/>
    <row r="1074" ht="13.9" customHeight="1" x14ac:dyDescent="0.4"/>
    <row r="1075" ht="13.9" customHeight="1" x14ac:dyDescent="0.4"/>
    <row r="1076" ht="13.9" customHeight="1" x14ac:dyDescent="0.4"/>
    <row r="1077" ht="13.9" customHeight="1" x14ac:dyDescent="0.4"/>
    <row r="1078" ht="13.9" customHeight="1" x14ac:dyDescent="0.4"/>
    <row r="1079" ht="13.9" customHeight="1" x14ac:dyDescent="0.4"/>
    <row r="1080" ht="13.9" customHeight="1" x14ac:dyDescent="0.4"/>
    <row r="1081" ht="13.9" customHeight="1" x14ac:dyDescent="0.4"/>
    <row r="1082" ht="13.9" customHeight="1" x14ac:dyDescent="0.4"/>
    <row r="1083" ht="13.9" customHeight="1" x14ac:dyDescent="0.4"/>
    <row r="1084" ht="13.9" customHeight="1" x14ac:dyDescent="0.4"/>
    <row r="1085" ht="13.9" customHeight="1" x14ac:dyDescent="0.4"/>
    <row r="1086" ht="13.9" customHeight="1" x14ac:dyDescent="0.4"/>
    <row r="1087" ht="13.9" customHeight="1" x14ac:dyDescent="0.4"/>
    <row r="1088" ht="13.9" customHeight="1" x14ac:dyDescent="0.4"/>
    <row r="1089" ht="13.9" customHeight="1" x14ac:dyDescent="0.4"/>
    <row r="1090" ht="13.9" customHeight="1" x14ac:dyDescent="0.4"/>
    <row r="1091" ht="13.9" customHeight="1" x14ac:dyDescent="0.4"/>
    <row r="1092" ht="13.9" customHeight="1" x14ac:dyDescent="0.4"/>
    <row r="1093" ht="13.9" customHeight="1" x14ac:dyDescent="0.4"/>
    <row r="1094" ht="13.9" customHeight="1" x14ac:dyDescent="0.4"/>
    <row r="1095" ht="13.9" customHeight="1" x14ac:dyDescent="0.4"/>
    <row r="1096" ht="13.9" customHeight="1" x14ac:dyDescent="0.4"/>
    <row r="1097" ht="13.9" customHeight="1" x14ac:dyDescent="0.4"/>
    <row r="1098" ht="13.9" customHeight="1" x14ac:dyDescent="0.4"/>
    <row r="1099" ht="13.9" customHeight="1" x14ac:dyDescent="0.4"/>
    <row r="1100" ht="13.9" customHeight="1" x14ac:dyDescent="0.4"/>
    <row r="1101" ht="13.9" customHeight="1" x14ac:dyDescent="0.4"/>
    <row r="1102" ht="13.9" customHeight="1" x14ac:dyDescent="0.4"/>
    <row r="1103" ht="13.9" customHeight="1" x14ac:dyDescent="0.4"/>
    <row r="1104" ht="13.9" customHeight="1" x14ac:dyDescent="0.4"/>
    <row r="1105" ht="13.9" customHeight="1" x14ac:dyDescent="0.4"/>
    <row r="1106" ht="13.9" customHeight="1" x14ac:dyDescent="0.4"/>
    <row r="1107" ht="13.9" customHeight="1" x14ac:dyDescent="0.4"/>
    <row r="1108" ht="13.9" customHeight="1" x14ac:dyDescent="0.4"/>
    <row r="1109" ht="13.9" customHeight="1" x14ac:dyDescent="0.4"/>
    <row r="1110" ht="13.9" customHeight="1" x14ac:dyDescent="0.4"/>
    <row r="1111" ht="13.9" customHeight="1" x14ac:dyDescent="0.4"/>
    <row r="1112" ht="13.9" customHeight="1" x14ac:dyDescent="0.4"/>
    <row r="1113" ht="13.9" customHeight="1" x14ac:dyDescent="0.4"/>
    <row r="1114" ht="13.9" customHeight="1" x14ac:dyDescent="0.4"/>
    <row r="1115" ht="13.9" customHeight="1" x14ac:dyDescent="0.4"/>
    <row r="1116" ht="13.9" customHeight="1" x14ac:dyDescent="0.4"/>
    <row r="1117" ht="13.9" customHeight="1" x14ac:dyDescent="0.4"/>
    <row r="1118" ht="13.9" customHeight="1" x14ac:dyDescent="0.4"/>
    <row r="1119" ht="13.9" customHeight="1" x14ac:dyDescent="0.4"/>
    <row r="1120" ht="13.9" customHeight="1" x14ac:dyDescent="0.4"/>
    <row r="1121" ht="13.9" customHeight="1" x14ac:dyDescent="0.4"/>
    <row r="1122" ht="13.9" customHeight="1" x14ac:dyDescent="0.4"/>
    <row r="1123" ht="13.9" customHeight="1" x14ac:dyDescent="0.4"/>
    <row r="1124" ht="13.9" customHeight="1" x14ac:dyDescent="0.4"/>
    <row r="1125" ht="13.9" customHeight="1" x14ac:dyDescent="0.4"/>
    <row r="1126" ht="13.9" customHeight="1" x14ac:dyDescent="0.4"/>
    <row r="1127" ht="13.9" customHeight="1" x14ac:dyDescent="0.4"/>
    <row r="1128" ht="13.9" customHeight="1" x14ac:dyDescent="0.4"/>
    <row r="1129" ht="13.9" customHeight="1" x14ac:dyDescent="0.4"/>
    <row r="1130" ht="13.9" customHeight="1" x14ac:dyDescent="0.4"/>
    <row r="1131" ht="13.9" customHeight="1" x14ac:dyDescent="0.4"/>
    <row r="1132" ht="13.9" customHeight="1" x14ac:dyDescent="0.4"/>
    <row r="1133" ht="13.9" customHeight="1" x14ac:dyDescent="0.4"/>
    <row r="1134" ht="13.9" customHeight="1" x14ac:dyDescent="0.4"/>
    <row r="1135" ht="13.9" customHeight="1" x14ac:dyDescent="0.4"/>
    <row r="1136" ht="13.9" customHeight="1" x14ac:dyDescent="0.4"/>
    <row r="1137" ht="13.9" customHeight="1" x14ac:dyDescent="0.4"/>
    <row r="1138" ht="13.9" customHeight="1" x14ac:dyDescent="0.4"/>
    <row r="1139" ht="13.9" customHeight="1" x14ac:dyDescent="0.4"/>
    <row r="1140" ht="13.9" customHeight="1" x14ac:dyDescent="0.4"/>
    <row r="1141" ht="13.9" customHeight="1" x14ac:dyDescent="0.4"/>
    <row r="1142" ht="13.9" customHeight="1" x14ac:dyDescent="0.4"/>
    <row r="1143" ht="13.9" customHeight="1" x14ac:dyDescent="0.4"/>
    <row r="1144" ht="13.9" customHeight="1" x14ac:dyDescent="0.4"/>
    <row r="1145" ht="13.9" customHeight="1" x14ac:dyDescent="0.4"/>
    <row r="1146" ht="13.9" customHeight="1" x14ac:dyDescent="0.4"/>
    <row r="1147" ht="13.9" customHeight="1" x14ac:dyDescent="0.4"/>
    <row r="1148" ht="13.9" customHeight="1" x14ac:dyDescent="0.4"/>
    <row r="1149" ht="13.9" customHeight="1" x14ac:dyDescent="0.4"/>
    <row r="1150" ht="13.9" customHeight="1" x14ac:dyDescent="0.4"/>
    <row r="1151" ht="13.9" customHeight="1" x14ac:dyDescent="0.4"/>
    <row r="1152" ht="13.9" customHeight="1" x14ac:dyDescent="0.4"/>
    <row r="1153" ht="13.9" customHeight="1" x14ac:dyDescent="0.4"/>
    <row r="1154" ht="13.9" customHeight="1" x14ac:dyDescent="0.4"/>
    <row r="1155" ht="13.9" customHeight="1" x14ac:dyDescent="0.4"/>
    <row r="1156" ht="13.9" customHeight="1" x14ac:dyDescent="0.4"/>
    <row r="1157" ht="13.9" customHeight="1" x14ac:dyDescent="0.4"/>
    <row r="1158" ht="13.9" customHeight="1" x14ac:dyDescent="0.4"/>
    <row r="1159" ht="13.9" customHeight="1" x14ac:dyDescent="0.4"/>
    <row r="1160" ht="13.9" customHeight="1" x14ac:dyDescent="0.4"/>
    <row r="1161" ht="13.9" customHeight="1" x14ac:dyDescent="0.4"/>
    <row r="1162" ht="13.9" customHeight="1" x14ac:dyDescent="0.4"/>
    <row r="1163" ht="13.9" customHeight="1" x14ac:dyDescent="0.4"/>
    <row r="1164" ht="13.9" customHeight="1" x14ac:dyDescent="0.4"/>
    <row r="1165" ht="13.9" customHeight="1" x14ac:dyDescent="0.4"/>
    <row r="1166" ht="13.9" customHeight="1" x14ac:dyDescent="0.4"/>
    <row r="1167" ht="13.9" customHeight="1" x14ac:dyDescent="0.4"/>
    <row r="1168" ht="13.9" customHeight="1" x14ac:dyDescent="0.4"/>
    <row r="1169" ht="13.9" customHeight="1" x14ac:dyDescent="0.4"/>
    <row r="1170" ht="13.9" customHeight="1" x14ac:dyDescent="0.4"/>
    <row r="1171" ht="13.9" customHeight="1" x14ac:dyDescent="0.4"/>
    <row r="1172" ht="13.9" customHeight="1" x14ac:dyDescent="0.4"/>
    <row r="1173" ht="13.9" customHeight="1" x14ac:dyDescent="0.4"/>
    <row r="1174" ht="13.9" customHeight="1" x14ac:dyDescent="0.4"/>
    <row r="1175" ht="13.9" customHeight="1" x14ac:dyDescent="0.4"/>
    <row r="1176" ht="13.9" customHeight="1" x14ac:dyDescent="0.4"/>
    <row r="1177" ht="13.9" customHeight="1" x14ac:dyDescent="0.4"/>
    <row r="1178" ht="13.9" customHeight="1" x14ac:dyDescent="0.4"/>
    <row r="1179" ht="13.9" customHeight="1" x14ac:dyDescent="0.4"/>
    <row r="1180" ht="13.9" customHeight="1" x14ac:dyDescent="0.4"/>
    <row r="1181" ht="13.9" customHeight="1" x14ac:dyDescent="0.4"/>
    <row r="1182" ht="13.9" customHeight="1" x14ac:dyDescent="0.4"/>
    <row r="1183" ht="13.9" customHeight="1" x14ac:dyDescent="0.4"/>
    <row r="1184" ht="13.9" customHeight="1" x14ac:dyDescent="0.4"/>
    <row r="1185" ht="13.9" customHeight="1" x14ac:dyDescent="0.4"/>
    <row r="1186" ht="13.9" customHeight="1" x14ac:dyDescent="0.4"/>
    <row r="1187" ht="13.9" customHeight="1" x14ac:dyDescent="0.4"/>
    <row r="1188" ht="13.9" customHeight="1" x14ac:dyDescent="0.4"/>
    <row r="1189" ht="13.9" customHeight="1" x14ac:dyDescent="0.4"/>
    <row r="1190" ht="13.9" customHeight="1" x14ac:dyDescent="0.4"/>
    <row r="1191" ht="13.9" customHeight="1" x14ac:dyDescent="0.4"/>
    <row r="1192" ht="13.9" customHeight="1" x14ac:dyDescent="0.4"/>
    <row r="1193" ht="13.9" customHeight="1" x14ac:dyDescent="0.4"/>
    <row r="1194" ht="13.9" customHeight="1" x14ac:dyDescent="0.4"/>
    <row r="1195" ht="13.9" customHeight="1" x14ac:dyDescent="0.4"/>
    <row r="1196" ht="13.9" customHeight="1" x14ac:dyDescent="0.4"/>
    <row r="1197" ht="13.9" customHeight="1" x14ac:dyDescent="0.4"/>
    <row r="1198" ht="13.9" customHeight="1" x14ac:dyDescent="0.4"/>
    <row r="1199" ht="13.9" customHeight="1" x14ac:dyDescent="0.4"/>
    <row r="1200" ht="13.9" customHeight="1" x14ac:dyDescent="0.4"/>
    <row r="1201" ht="13.9" customHeight="1" x14ac:dyDescent="0.4"/>
    <row r="1202" ht="13.9" customHeight="1" x14ac:dyDescent="0.4"/>
    <row r="1203" ht="13.9" customHeight="1" x14ac:dyDescent="0.4"/>
    <row r="1204" ht="13.9" customHeight="1" x14ac:dyDescent="0.4"/>
    <row r="1205" ht="13.9" customHeight="1" x14ac:dyDescent="0.4"/>
    <row r="1206" ht="13.9" customHeight="1" x14ac:dyDescent="0.4"/>
    <row r="1207" ht="13.9" customHeight="1" x14ac:dyDescent="0.4"/>
    <row r="1208" ht="13.9" customHeight="1" x14ac:dyDescent="0.4"/>
    <row r="1209" ht="13.9" customHeight="1" x14ac:dyDescent="0.4"/>
    <row r="1210" ht="13.9" customHeight="1" x14ac:dyDescent="0.4"/>
    <row r="1211" ht="13.9" customHeight="1" x14ac:dyDescent="0.4"/>
    <row r="1212" ht="13.9" customHeight="1" x14ac:dyDescent="0.4"/>
    <row r="1213" ht="13.9" customHeight="1" x14ac:dyDescent="0.4"/>
    <row r="1214" ht="13.9" customHeight="1" x14ac:dyDescent="0.4"/>
    <row r="1215" ht="13.9" customHeight="1" x14ac:dyDescent="0.4"/>
    <row r="1216" ht="13.9" customHeight="1" x14ac:dyDescent="0.4"/>
    <row r="1217" ht="13.9" customHeight="1" x14ac:dyDescent="0.4"/>
    <row r="1218" ht="13.9" customHeight="1" x14ac:dyDescent="0.4"/>
    <row r="1219" ht="13.9" customHeight="1" x14ac:dyDescent="0.4"/>
    <row r="1220" ht="13.9" customHeight="1" x14ac:dyDescent="0.4"/>
    <row r="1221" ht="13.9" customHeight="1" x14ac:dyDescent="0.4"/>
    <row r="1222" ht="13.9" customHeight="1" x14ac:dyDescent="0.4"/>
    <row r="1223" ht="13.9" customHeight="1" x14ac:dyDescent="0.4"/>
    <row r="1224" ht="13.9" customHeight="1" x14ac:dyDescent="0.4"/>
    <row r="1225" ht="13.9" customHeight="1" x14ac:dyDescent="0.4"/>
    <row r="1226" ht="13.9" customHeight="1" x14ac:dyDescent="0.4"/>
    <row r="1227" ht="13.9" customHeight="1" x14ac:dyDescent="0.4"/>
    <row r="1228" ht="13.9" customHeight="1" x14ac:dyDescent="0.4"/>
    <row r="1229" ht="13.9" customHeight="1" x14ac:dyDescent="0.4"/>
    <row r="1230" ht="13.9" customHeight="1" x14ac:dyDescent="0.4"/>
    <row r="1231" ht="13.9" customHeight="1" x14ac:dyDescent="0.4"/>
    <row r="1232" ht="13.9" customHeight="1" x14ac:dyDescent="0.4"/>
    <row r="1233" ht="13.9" customHeight="1" x14ac:dyDescent="0.4"/>
    <row r="1234" ht="13.9" customHeight="1" x14ac:dyDescent="0.4"/>
    <row r="1235" ht="13.9" customHeight="1" x14ac:dyDescent="0.4"/>
    <row r="1236" ht="13.9" customHeight="1" x14ac:dyDescent="0.4"/>
    <row r="1237" ht="13.9" customHeight="1" x14ac:dyDescent="0.4"/>
    <row r="1238" ht="13.9" customHeight="1" x14ac:dyDescent="0.4"/>
    <row r="1239" ht="13.9" customHeight="1" x14ac:dyDescent="0.4"/>
    <row r="1240" ht="13.9" customHeight="1" x14ac:dyDescent="0.4"/>
    <row r="1241" ht="13.9" customHeight="1" x14ac:dyDescent="0.4"/>
    <row r="1242" ht="13.9" customHeight="1" x14ac:dyDescent="0.4"/>
    <row r="1243" ht="13.9" customHeight="1" x14ac:dyDescent="0.4"/>
    <row r="1244" ht="13.9" customHeight="1" x14ac:dyDescent="0.4"/>
    <row r="1245" ht="13.9" customHeight="1" x14ac:dyDescent="0.4"/>
    <row r="1246" ht="13.9" customHeight="1" x14ac:dyDescent="0.4"/>
    <row r="1247" ht="13.9" customHeight="1" x14ac:dyDescent="0.4"/>
    <row r="1248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MXFGULxMuGkdjTM688tzk08f3xKp4uuyYatp2xJnfJR2+N8FFFd7Lgb3fLnNE4NKY2bSrk3Dx9UDLr9HKXQe4g==" saltValue="gaFN1v0U5lpMKhmvlw/ICA==" spinCount="100000" sheet="1" formatCells="0" formatColumns="0" formatRows="0"/>
  <mergeCells count="2">
    <mergeCell ref="B1:C1"/>
    <mergeCell ref="D1:F1"/>
  </mergeCells>
  <phoneticPr fontId="1"/>
  <hyperlinks>
    <hyperlink ref="R53" location="'1-4'!D46" display="'1-4'!D46" xr:uid="{7823DC78-9307-4A45-B178-E2921A6C4BDF}"/>
    <hyperlink ref="R473" location="'1-4'!D483" display="'1-4'!D483" xr:uid="{6553C249-8DD2-4954-9BDB-FC12C572F9F7}"/>
    <hyperlink ref="E10" location="目次!D15" display="目次!D15" xr:uid="{694C21A2-EFAF-4B5B-B03D-7B7BC9FC7738}"/>
    <hyperlink ref="I1" location="目次!A1" display="目次!A1" xr:uid="{3DBBAA11-660E-4E2E-94FF-244B98D2EF1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B939B-96EB-40C3-B2C6-DCBAFDB167FD}">
  <sheetPr codeName="Sheet50">
    <tabColor theme="4" tint="0.79998168889431442"/>
  </sheetPr>
  <dimension ref="A1:J1384"/>
  <sheetViews>
    <sheetView topLeftCell="A2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7.6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"7: "&amp;" "&amp;目次!F11</f>
        <v xml:space="preserve">7:  </v>
      </c>
      <c r="E1" s="173"/>
      <c r="F1" s="173"/>
      <c r="G1" s="160" t="str" cm="1">
        <f t="array" aca="1" ref="G1" ca="1">RIGHT(CELL("filename",A1),LEN(CELL("filename",A1))-FIND("]",CELL("filename",A1)))</f>
        <v>7-1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7-1-4-4_StepOne</v>
      </c>
      <c r="B2" s="66" t="str">
        <f ca="1">$G$1&amp;"-4-5"&amp;"_StepOne"</f>
        <v>7-1-4-5_StepOne</v>
      </c>
      <c r="C2" s="67" t="str">
        <f ca="1">$G$1&amp;"-4-6"&amp;"_StepOne"</f>
        <v>7-1-4-6_StepOne</v>
      </c>
      <c r="D2" s="85" t="str">
        <f ca="1">$G$1&amp;"-5-4"&amp;"_StepOne"</f>
        <v>7-1-5-4_StepOne</v>
      </c>
      <c r="E2" s="86" t="str">
        <f ca="1">$G$1&amp;"-5-5"&amp;"_StepOne"</f>
        <v>7-1-5-5_StepOne</v>
      </c>
      <c r="F2" s="67" t="str">
        <f ca="1">$G$1&amp;"-5-6"&amp;"_StepOne"</f>
        <v>7-1-5-6_StepOne</v>
      </c>
      <c r="G2" s="62" t="str">
        <f ca="1">$G$1&amp;"-6-4"&amp;"_StepOne"</f>
        <v>7-1-6-4_StepOne</v>
      </c>
      <c r="H2" s="66" t="str">
        <f ca="1">$G$1&amp;"-6-5"&amp;"_StepOne"</f>
        <v>7-1-6-5_StepOne</v>
      </c>
      <c r="I2" s="67" t="str">
        <f ca="1">$G$1&amp;"-6-6"&amp;"_StepOne"</f>
        <v>7-1-6-6_StepOne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7-1-4-3_StepOne</v>
      </c>
      <c r="B4" s="57" t="str">
        <f ca="1">HYPERLINK("#D8",$G$1&amp;"-4 up")</f>
        <v>7-1-4 up</v>
      </c>
      <c r="C4" s="68" t="str">
        <f ca="1">$G$1&amp;"-4-7"&amp;"_StepOne"</f>
        <v>7-1-4-7_StepOne</v>
      </c>
      <c r="D4" s="81" t="str">
        <f ca="1">$G$1&amp;"-5-3"&amp;"_StepOne"</f>
        <v>7-1-5-3_StepOne</v>
      </c>
      <c r="E4" s="56" t="str">
        <f ca="1">HYPERLINK("#E8",$G$1&amp;"-5 up")</f>
        <v>7-1-5 up</v>
      </c>
      <c r="F4" s="84" t="str">
        <f ca="1">$G$1&amp;"-5-7"&amp;"_StepOne"</f>
        <v>7-1-5-7_StepOne</v>
      </c>
      <c r="G4" s="81" t="str">
        <f ca="1">$G$1&amp;"-6-3"&amp;"_StepOne"</f>
        <v>7-1-6-3_StepOne</v>
      </c>
      <c r="H4" s="57" t="str">
        <f ca="1">HYPERLINK("#F8",$G$1&amp;"-6 up")</f>
        <v>7-1-6 up</v>
      </c>
      <c r="I4" s="68" t="str">
        <f ca="1">$G$1&amp;"-6-7"&amp;"_StepOne"</f>
        <v>7-1-6-7_StepOne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7-1-4-2_StepOne</v>
      </c>
      <c r="B6" s="73" t="str">
        <f ca="1">$G$1&amp;"-4-1"&amp;"_StepOne"</f>
        <v>7-1-4-1_StepOne</v>
      </c>
      <c r="C6" s="84" t="str">
        <f ca="1">$G$1&amp;"-4-8"&amp;"_StepOne"</f>
        <v>7-1-4-8_StepOne</v>
      </c>
      <c r="D6" s="81" t="str">
        <f ca="1">$G$1&amp;"-5-2"&amp;"_StepOne"</f>
        <v>7-1-5-2_StepOne</v>
      </c>
      <c r="E6" s="78" t="str">
        <f ca="1">$G$1&amp;"-5-1"&amp;"_StepOne"</f>
        <v>7-1-5-1_StepOne</v>
      </c>
      <c r="F6" s="69" t="str">
        <f ca="1">$G$1&amp;"-5-8"&amp;"_StepOne"</f>
        <v>7-1-5-8_StepOne</v>
      </c>
      <c r="G6" s="88" t="str">
        <f ca="1">$G$1&amp;"-6-2"&amp;"_StepOne"</f>
        <v>7-1-6-2_StepOne</v>
      </c>
      <c r="H6" s="87" t="str">
        <f ca="1">$G$1&amp;"-6-1"&amp;"_StepOne"</f>
        <v>7-1-6-1_StepOne</v>
      </c>
      <c r="I6" s="89" t="str">
        <f ca="1">$G$1&amp;"-6-8"&amp;"_StepOne"</f>
        <v>7-1-6-8_StepOne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7-1-3-4_StepOne</v>
      </c>
      <c r="B8" s="82" t="str">
        <f ca="1">$G$1&amp;"-3-5"&amp;"_StepOne"</f>
        <v>7-1-3-5_StepOne</v>
      </c>
      <c r="C8" s="83" t="str">
        <f ca="1">$G$1&amp;"-3-6"&amp;"_StepOne"</f>
        <v>7-1-3-6_StepOne</v>
      </c>
      <c r="D8" s="71" t="str">
        <f ca="1">HYPERLINK("#B4",$G$1&amp;"-4"&amp;" down")</f>
        <v>7-1-4 down</v>
      </c>
      <c r="E8" s="72" t="str">
        <f ca="1">HYPERLINK("#E4",$G$1&amp;"-5"&amp;" down")</f>
        <v>7-1-5 down</v>
      </c>
      <c r="F8" s="58" t="str">
        <f ca="1">HYPERLINK("#H4",$G$1&amp;"-6"&amp;" down")</f>
        <v>7-1-6 down</v>
      </c>
      <c r="G8" s="77" t="str">
        <f ca="1">$G$1&amp;"-7-4"&amp;"_StepOne"</f>
        <v>7-1-7-4_StepOne</v>
      </c>
      <c r="H8" s="87" t="str">
        <f ca="1">$G$1&amp;"-7-5"&amp;"_StepOne"</f>
        <v>7-1-7-5_StepOne</v>
      </c>
      <c r="I8" s="67" t="str">
        <f ca="1">$G$1&amp;"-7-6"&amp;"_StepOne"</f>
        <v>7-1-7-6_StepOne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7-1-3-3_StepOne</v>
      </c>
      <c r="B10" s="57" t="str">
        <f ca="1">HYPERLINK("#D10",$G$1&amp;"-3 up")</f>
        <v>7-1-3 up</v>
      </c>
      <c r="C10" s="68" t="str">
        <f ca="1">$G$1&amp;"-3-7"&amp;"_StepOne"</f>
        <v>7-1-3-7_StepOne</v>
      </c>
      <c r="D10" s="70" t="str">
        <f ca="1">HYPERLINK("#B10",$G$1&amp;"-3"&amp;" down")</f>
        <v>7-1-3 down</v>
      </c>
      <c r="E10" s="96" t="str">
        <f ca="1">$G$1&amp;" up"</f>
        <v>7-1 up</v>
      </c>
      <c r="F10" s="59" t="str">
        <f ca="1">HYPERLINK("#H10",$G$1&amp;"-7"&amp;" down")</f>
        <v>7-1-7 down</v>
      </c>
      <c r="G10" s="90" t="str">
        <f ca="1">$G$1&amp;"-7-3"&amp;"_StepOne"</f>
        <v>7-1-7-3_StepOne</v>
      </c>
      <c r="H10" s="56" t="str">
        <f ca="1">HYPERLINK("#F10",$G$1&amp;"-7 up")</f>
        <v>7-1-7 up</v>
      </c>
      <c r="I10" s="68" t="str">
        <f ca="1">$G$1&amp;"-7-7"&amp;"_StepOne"</f>
        <v>7-1-7-7_StepOne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IF(目次!H13="","",目次!H13)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7-1-3-2_StepOne</v>
      </c>
      <c r="B12" s="79" t="str">
        <f ca="1">$G$1&amp;"-3-1"&amp;"_StepOne"</f>
        <v>7-1-3-1_StepOne</v>
      </c>
      <c r="C12" s="69" t="str">
        <f ca="1">$G$1&amp;"-3-8"&amp;"_StepOne"</f>
        <v>7-1-3-8_StepOne</v>
      </c>
      <c r="D12" s="70" t="str">
        <f ca="1">HYPERLINK("#B16",$G$1&amp;"-2"&amp;" down")</f>
        <v>7-1-2 down</v>
      </c>
      <c r="E12" s="55" t="str">
        <f ca="1">HYPERLINK("#E16",$G$1&amp;"-1"&amp;" down")</f>
        <v>7-1-1 down</v>
      </c>
      <c r="F12" s="59" t="str">
        <f ca="1">HYPERLINK("#H16",$G$1&amp;"-8"&amp;" down")</f>
        <v>7-1-8 down</v>
      </c>
      <c r="G12" s="77" t="str">
        <f ca="1">$G$1&amp;"-7-2"&amp;"_StepOne"</f>
        <v>7-1-7-2_StepOne</v>
      </c>
      <c r="H12" s="63" t="str">
        <f ca="1">$G$1&amp;"-7-1"&amp;"_StepOne"</f>
        <v>7-1-7-1_StepOne</v>
      </c>
      <c r="I12" s="69" t="str">
        <f ca="1">$G$1&amp;"-7-8"&amp;"_StepOne"</f>
        <v>7-1-7-8_StepOne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7-1-2-4_StepOne</v>
      </c>
      <c r="B14" s="63" t="str">
        <f ca="1">$G$1&amp;"-2-5"&amp;"_StepOne"</f>
        <v>7-1-2-5_StepOne</v>
      </c>
      <c r="C14" s="77" t="str">
        <f ca="1">$G$1&amp;"-2-6"&amp;"_StepOne"</f>
        <v>7-1-2-6_StepOne</v>
      </c>
      <c r="D14" s="62" t="str">
        <f ca="1">$G$1&amp;"-1-4"&amp;"_StepOne"</f>
        <v>7-1-1-4_StepOne</v>
      </c>
      <c r="E14" s="66" t="str">
        <f ca="1">$G$1&amp;"-1-5"&amp;"_StepOne"</f>
        <v>7-1-1-5_StepOne</v>
      </c>
      <c r="F14" s="67" t="str">
        <f ca="1">$G$1&amp;"-1-6"&amp;"_StepOne"</f>
        <v>7-1-1-6_StepOne</v>
      </c>
      <c r="G14" s="85" t="str">
        <f ca="1">$G$1&amp;"-8-4"&amp;"_StepOne"</f>
        <v>7-1-8-4_StepOne</v>
      </c>
      <c r="H14" s="82" t="str">
        <f ca="1">$G$1&amp;"-8-5"&amp;"_StepOne"</f>
        <v>7-1-8-5_StepOne</v>
      </c>
      <c r="I14" s="89" t="str">
        <f ca="1">$G$1&amp;"-8-6"&amp;"_StepOne"</f>
        <v>7-1-8-6_StepOne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7-1-2-3_StepOne</v>
      </c>
      <c r="B16" s="57" t="str">
        <f ca="1">HYPERLINK("#D12",$G$1&amp;"-2 up")</f>
        <v>7-1-2 up</v>
      </c>
      <c r="C16" s="77" t="str">
        <f ca="1">$G$1&amp;"-2-7"&amp;"_StepOne"</f>
        <v>7-1-2-7_StepOne</v>
      </c>
      <c r="D16" s="65" t="str">
        <f ca="1">$G$1&amp;"-1-3"&amp;"_StepOne"</f>
        <v>7-1-1-3_StepOne</v>
      </c>
      <c r="E16" s="56" t="str">
        <f ca="1">HYPERLINK("#E12",$G$1&amp;"-1"&amp;" up")</f>
        <v>7-1-1 up</v>
      </c>
      <c r="F16" s="68" t="str">
        <f ca="1">$G$1&amp;"-1-7"&amp;"_StepOne"</f>
        <v>7-1-1-7_StepOne</v>
      </c>
      <c r="G16" s="65" t="str">
        <f ca="1">$G$1&amp;"-8-3"&amp;"_StepOne"</f>
        <v>7-1-8-3_StepOne</v>
      </c>
      <c r="H16" s="57" t="str">
        <f ca="1">HYPERLINK("#F12",$G$1&amp;"-8 up")</f>
        <v>7-1-8 up</v>
      </c>
      <c r="I16" s="68" t="str">
        <f ca="1">$G$1&amp;"-8-7"&amp;"_StepOne"</f>
        <v>7-1-8-7_StepOne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7-1-2-2_StepOne</v>
      </c>
      <c r="B18" s="73" t="str">
        <f ca="1">$G$1&amp;"-2-1"&amp;"_StepOne"</f>
        <v>7-1-2-1_StepOne</v>
      </c>
      <c r="C18" s="78" t="str">
        <f ca="1">$G$1&amp;"-2-8"&amp;"_StepOne"</f>
        <v>7-1-2-8_StepOne</v>
      </c>
      <c r="D18" s="64" t="str">
        <f ca="1">$G$1&amp;"-1-2"&amp;"_StepOne"</f>
        <v>7-1-1-2_StepOne</v>
      </c>
      <c r="E18" s="63" t="str">
        <f ca="1">$G$1&amp;"-1-1"&amp;"_StepOne"</f>
        <v>7-1-1-1_StepOne</v>
      </c>
      <c r="F18" s="69" t="str">
        <f ca="1">$G$1&amp;"-1-8"&amp;"_StepOne"</f>
        <v>7-1-1-8_StepOne</v>
      </c>
      <c r="G18" s="80" t="str">
        <f ca="1">$G$1&amp;"-8-2"&amp;"_StepOne"</f>
        <v>7-1-8-2_StepOne</v>
      </c>
      <c r="H18" s="63" t="str">
        <f ca="1">$G$1&amp;"-8-1"&amp;"_StepOne"</f>
        <v>7-1-8-1_StepOne</v>
      </c>
      <c r="I18" s="69" t="str">
        <f ca="1">$G$1&amp;"-8-8"&amp;"_StepOne"</f>
        <v>7-1-8-8_StepOne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SxIG30gS4kuRqQXDpGZ0hv8qKx0zv12FMA7etsQXlkKgaLHvgLpFyOkn128FcaDaaUOMqE8CLi9ByK8lzSadUA==" saltValue="tWqWOrSxCr6AGaglbpQ7Cg==" spinCount="100000" sheet="1" formatCells="0" formatColumns="0" formatRows="0"/>
  <mergeCells count="2">
    <mergeCell ref="B1:C1"/>
    <mergeCell ref="D1:F1"/>
  </mergeCells>
  <phoneticPr fontId="1"/>
  <hyperlinks>
    <hyperlink ref="E10" location="目次!H13" display="目次!H13" xr:uid="{5ED82B04-604F-46F4-A8D8-10B275693D5B}"/>
    <hyperlink ref="I1" location="目次!A1" display="目次!A1" xr:uid="{935E718C-2AEB-4DE5-B490-06B4CFB54145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91909-7E8F-4DD4-A5FA-5650DC35FD6F}">
  <sheetPr codeName="Sheet51">
    <tabColor theme="4" tint="0.79998168889431442"/>
  </sheetPr>
  <dimension ref="A1:J1384"/>
  <sheetViews>
    <sheetView topLeftCell="A3" zoomScaleNormal="100" workbookViewId="0">
      <selection activeCell="C13" sqref="C13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5.9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"7: "&amp;" "&amp;目次!F11</f>
        <v xml:space="preserve">7:  </v>
      </c>
      <c r="E1" s="173"/>
      <c r="F1" s="173"/>
      <c r="G1" s="160" t="str" cm="1">
        <f t="array" aca="1" ref="G1" ca="1">RIGHT(CELL("filename",A1),LEN(CELL("filename",A1))-FIND("]",CELL("filename",A1)))</f>
        <v>7-2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7-2-4-4_StepOne</v>
      </c>
      <c r="B2" s="66" t="str">
        <f ca="1">$G$1&amp;"-4-5"&amp;"_StepOne"</f>
        <v>7-2-4-5_StepOne</v>
      </c>
      <c r="C2" s="67" t="str">
        <f ca="1">$G$1&amp;"-4-6"&amp;"_StepOne"</f>
        <v>7-2-4-6_StepOne</v>
      </c>
      <c r="D2" s="85" t="str">
        <f ca="1">$G$1&amp;"-5-4"&amp;"_StepOne"</f>
        <v>7-2-5-4_StepOne</v>
      </c>
      <c r="E2" s="86" t="str">
        <f ca="1">$G$1&amp;"-5-5"&amp;"_StepOne"</f>
        <v>7-2-5-5_StepOne</v>
      </c>
      <c r="F2" s="67" t="str">
        <f ca="1">$G$1&amp;"-5-6"&amp;"_StepOne"</f>
        <v>7-2-5-6_StepOne</v>
      </c>
      <c r="G2" s="62" t="str">
        <f ca="1">$G$1&amp;"-6-4"&amp;"_StepOne"</f>
        <v>7-2-6-4_StepOne</v>
      </c>
      <c r="H2" s="66" t="str">
        <f ca="1">$G$1&amp;"-6-5"&amp;"_StepOne"</f>
        <v>7-2-6-5_StepOne</v>
      </c>
      <c r="I2" s="67" t="str">
        <f ca="1">$G$1&amp;"-6-6"&amp;"_StepOne"</f>
        <v>7-2-6-6_StepOne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7-2-4-3_StepOne</v>
      </c>
      <c r="B4" s="57" t="str">
        <f ca="1">HYPERLINK("#D8",$G$1&amp;"-4 up")</f>
        <v>7-2-4 up</v>
      </c>
      <c r="C4" s="68" t="str">
        <f ca="1">$G$1&amp;"-4-7"&amp;"_StepOne"</f>
        <v>7-2-4-7_StepOne</v>
      </c>
      <c r="D4" s="81" t="str">
        <f ca="1">$G$1&amp;"-5-3"&amp;"_StepOne"</f>
        <v>7-2-5-3_StepOne</v>
      </c>
      <c r="E4" s="56" t="str">
        <f ca="1">HYPERLINK("#E8",$G$1&amp;"-5 up")</f>
        <v>7-2-5 up</v>
      </c>
      <c r="F4" s="84" t="str">
        <f ca="1">$G$1&amp;"-5-7"&amp;"_StepOne"</f>
        <v>7-2-5-7_StepOne</v>
      </c>
      <c r="G4" s="81" t="str">
        <f ca="1">$G$1&amp;"-6-3"&amp;"_StepOne"</f>
        <v>7-2-6-3_StepOne</v>
      </c>
      <c r="H4" s="57" t="str">
        <f ca="1">HYPERLINK("#F8",$G$1&amp;"-6 up")</f>
        <v>7-2-6 up</v>
      </c>
      <c r="I4" s="68" t="str">
        <f ca="1">$G$1&amp;"-6-7"&amp;"_StepOne"</f>
        <v>7-2-6-7_StepOne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7-2-4-2_StepOne</v>
      </c>
      <c r="B6" s="73" t="str">
        <f ca="1">$G$1&amp;"-4-1"&amp;"_StepOne"</f>
        <v>7-2-4-1_StepOne</v>
      </c>
      <c r="C6" s="84" t="str">
        <f ca="1">$G$1&amp;"-4-8"&amp;"_StepOne"</f>
        <v>7-2-4-8_StepOne</v>
      </c>
      <c r="D6" s="81" t="str">
        <f ca="1">$G$1&amp;"-5-2"&amp;"_StepOne"</f>
        <v>7-2-5-2_StepOne</v>
      </c>
      <c r="E6" s="78" t="str">
        <f ca="1">$G$1&amp;"-5-1"&amp;"_StepOne"</f>
        <v>7-2-5-1_StepOne</v>
      </c>
      <c r="F6" s="69" t="str">
        <f ca="1">$G$1&amp;"-5-8"&amp;"_StepOne"</f>
        <v>7-2-5-8_StepOne</v>
      </c>
      <c r="G6" s="88" t="str">
        <f ca="1">$G$1&amp;"-6-2"&amp;"_StepOne"</f>
        <v>7-2-6-2_StepOne</v>
      </c>
      <c r="H6" s="87" t="str">
        <f ca="1">$G$1&amp;"-6-1"&amp;"_StepOne"</f>
        <v>7-2-6-1_StepOne</v>
      </c>
      <c r="I6" s="89" t="str">
        <f ca="1">$G$1&amp;"-6-8"&amp;"_StepOne"</f>
        <v>7-2-6-8_StepOne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7-2-3-4_StepOne</v>
      </c>
      <c r="B8" s="82" t="str">
        <f ca="1">$G$1&amp;"-3-5"&amp;"_StepOne"</f>
        <v>7-2-3-5_StepOne</v>
      </c>
      <c r="C8" s="83" t="str">
        <f ca="1">$G$1&amp;"-3-6"&amp;"_StepOne"</f>
        <v>7-2-3-6_StepOne</v>
      </c>
      <c r="D8" s="71" t="str">
        <f ca="1">HYPERLINK("#B4",$G$1&amp;"-4"&amp;" down")</f>
        <v>7-2-4 down</v>
      </c>
      <c r="E8" s="72" t="str">
        <f ca="1">HYPERLINK("#E4",$G$1&amp;"-5"&amp;" down")</f>
        <v>7-2-5 down</v>
      </c>
      <c r="F8" s="58" t="str">
        <f ca="1">HYPERLINK("#H4",$G$1&amp;"-6"&amp;" down")</f>
        <v>7-2-6 down</v>
      </c>
      <c r="G8" s="77" t="str">
        <f ca="1">$G$1&amp;"-7-4"&amp;"_StepOne"</f>
        <v>7-2-7-4_StepOne</v>
      </c>
      <c r="H8" s="87" t="str">
        <f ca="1">$G$1&amp;"-7-5"&amp;"_StepOne"</f>
        <v>7-2-7-5_StepOne</v>
      </c>
      <c r="I8" s="67" t="str">
        <f ca="1">$G$1&amp;"-7-6"&amp;"_StepOne"</f>
        <v>7-2-7-6_StepOne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7-2-3-3_StepOne</v>
      </c>
      <c r="B10" s="57" t="str">
        <f ca="1">HYPERLINK("#D10",$G$1&amp;"-3 up")</f>
        <v>7-2-3 up</v>
      </c>
      <c r="C10" s="68" t="str">
        <f ca="1">$G$1&amp;"-3-7"&amp;"_StepOne"</f>
        <v>7-2-3-7_StepOne</v>
      </c>
      <c r="D10" s="70" t="str">
        <f ca="1">HYPERLINK("#B10",$G$1&amp;"-3"&amp;" down")</f>
        <v>7-2-3 down</v>
      </c>
      <c r="E10" s="96" t="str">
        <f ca="1">$G$1&amp;" up"</f>
        <v>7-2 up</v>
      </c>
      <c r="F10" s="59" t="str">
        <f ca="1">HYPERLINK("#H10",$G$1&amp;"-7"&amp;" down")</f>
        <v>7-2-7 down</v>
      </c>
      <c r="G10" s="90" t="str">
        <f ca="1">$G$1&amp;"-7-3"&amp;"_StepOne"</f>
        <v>7-2-7-3_StepOne</v>
      </c>
      <c r="H10" s="56" t="str">
        <f ca="1">HYPERLINK("#F10",$G$1&amp;"-7 up")</f>
        <v>7-2-7 up</v>
      </c>
      <c r="I10" s="68" t="str">
        <f ca="1">$G$1&amp;"-7-7"&amp;"_StepOne"</f>
        <v>7-2-7-7_StepOne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IF(目次!G13="","",目次!G13)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7-2-3-2_StepOne</v>
      </c>
      <c r="B12" s="79" t="str">
        <f ca="1">$G$1&amp;"-3-1"&amp;"_StepOne"</f>
        <v>7-2-3-1_StepOne</v>
      </c>
      <c r="C12" s="69" t="str">
        <f ca="1">$G$1&amp;"-3-8"&amp;"_StepOne"</f>
        <v>7-2-3-8_StepOne</v>
      </c>
      <c r="D12" s="70" t="str">
        <f ca="1">HYPERLINK("#B16",$G$1&amp;"-2"&amp;" down")</f>
        <v>7-2-2 down</v>
      </c>
      <c r="E12" s="55" t="str">
        <f ca="1">HYPERLINK("#E16",$G$1&amp;"-1"&amp;" down")</f>
        <v>7-2-1 down</v>
      </c>
      <c r="F12" s="59" t="str">
        <f ca="1">HYPERLINK("#H16",$G$1&amp;"-8"&amp;" down")</f>
        <v>7-2-8 down</v>
      </c>
      <c r="G12" s="77" t="str">
        <f ca="1">$G$1&amp;"-7-2"&amp;"_StepOne"</f>
        <v>7-2-7-2_StepOne</v>
      </c>
      <c r="H12" s="63" t="str">
        <f ca="1">$G$1&amp;"-7-1"&amp;"_StepOne"</f>
        <v>7-2-7-1_StepOne</v>
      </c>
      <c r="I12" s="69" t="str">
        <f ca="1">$G$1&amp;"-7-8"&amp;"_StepOne"</f>
        <v>7-2-7-8_StepOne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7-2-2-4_StepOne</v>
      </c>
      <c r="B14" s="63" t="str">
        <f ca="1">$G$1&amp;"-2-5"&amp;"_StepOne"</f>
        <v>7-2-2-5_StepOne</v>
      </c>
      <c r="C14" s="77" t="str">
        <f ca="1">$G$1&amp;"-2-6"&amp;"_StepOne"</f>
        <v>7-2-2-6_StepOne</v>
      </c>
      <c r="D14" s="62" t="str">
        <f ca="1">$G$1&amp;"-1-4"&amp;"_StepOne"</f>
        <v>7-2-1-4_StepOne</v>
      </c>
      <c r="E14" s="66" t="str">
        <f ca="1">$G$1&amp;"-1-5"&amp;"_StepOne"</f>
        <v>7-2-1-5_StepOne</v>
      </c>
      <c r="F14" s="67" t="str">
        <f ca="1">$G$1&amp;"-1-6"&amp;"_StepOne"</f>
        <v>7-2-1-6_StepOne</v>
      </c>
      <c r="G14" s="85" t="str">
        <f ca="1">$G$1&amp;"-8-4"&amp;"_StepOne"</f>
        <v>7-2-8-4_StepOne</v>
      </c>
      <c r="H14" s="82" t="str">
        <f ca="1">$G$1&amp;"-8-5"&amp;"_StepOne"</f>
        <v>7-2-8-5_StepOne</v>
      </c>
      <c r="I14" s="89" t="str">
        <f ca="1">$G$1&amp;"-8-6"&amp;"_StepOne"</f>
        <v>7-2-8-6_StepOne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7-2-2-3_StepOne</v>
      </c>
      <c r="B16" s="57" t="str">
        <f ca="1">HYPERLINK("#D12",$G$1&amp;"-2 up")</f>
        <v>7-2-2 up</v>
      </c>
      <c r="C16" s="77" t="str">
        <f ca="1">$G$1&amp;"-2-7"&amp;"_StepOne"</f>
        <v>7-2-2-7_StepOne</v>
      </c>
      <c r="D16" s="65" t="str">
        <f ca="1">$G$1&amp;"-1-3"&amp;"_StepOne"</f>
        <v>7-2-1-3_StepOne</v>
      </c>
      <c r="E16" s="56" t="str">
        <f ca="1">HYPERLINK("#E12",$G$1&amp;"-1"&amp;" up")</f>
        <v>7-2-1 up</v>
      </c>
      <c r="F16" s="68" t="str">
        <f ca="1">$G$1&amp;"-1-7"&amp;"_StepOne"</f>
        <v>7-2-1-7_StepOne</v>
      </c>
      <c r="G16" s="65" t="str">
        <f ca="1">$G$1&amp;"-8-3"&amp;"_StepOne"</f>
        <v>7-2-8-3_StepOne</v>
      </c>
      <c r="H16" s="57" t="str">
        <f ca="1">HYPERLINK("#F12",$G$1&amp;"-8 up")</f>
        <v>7-2-8 up</v>
      </c>
      <c r="I16" s="68" t="str">
        <f ca="1">$G$1&amp;"-8-7"&amp;"_StepOne"</f>
        <v>7-2-8-7_StepOne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7-2-2-2_StepOne</v>
      </c>
      <c r="B18" s="73" t="str">
        <f ca="1">$G$1&amp;"-2-1"&amp;"_StepOne"</f>
        <v>7-2-2-1_StepOne</v>
      </c>
      <c r="C18" s="78" t="str">
        <f ca="1">$G$1&amp;"-2-8"&amp;"_StepOne"</f>
        <v>7-2-2-8_StepOne</v>
      </c>
      <c r="D18" s="64" t="str">
        <f ca="1">$G$1&amp;"-1-2"&amp;"_StepOne"</f>
        <v>7-2-1-2_StepOne</v>
      </c>
      <c r="E18" s="63" t="str">
        <f ca="1">$G$1&amp;"-1-1"&amp;"_StepOne"</f>
        <v>7-2-1-1_StepOne</v>
      </c>
      <c r="F18" s="69" t="str">
        <f ca="1">$G$1&amp;"-1-8"&amp;"_StepOne"</f>
        <v>7-2-1-8_StepOne</v>
      </c>
      <c r="G18" s="80" t="str">
        <f ca="1">$G$1&amp;"-8-2"&amp;"_StepOne"</f>
        <v>7-2-8-2_StepOne</v>
      </c>
      <c r="H18" s="63" t="str">
        <f ca="1">$G$1&amp;"-8-1"&amp;"_StepOne"</f>
        <v>7-2-8-1_StepOne</v>
      </c>
      <c r="I18" s="69" t="str">
        <f ca="1">$G$1&amp;"-8-8"&amp;"_StepOne"</f>
        <v>7-2-8-8_StepOne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3UCyqY6PKUOuLqYtSZf3UP2JY7g2LlMafmC3636/aUeDfqEfDRT/SWW2Tmp/D0Ik5yFWBEKdSTPLTG7BsgRglw==" saltValue="8NAYvQ6xy361NkOszINjmw==" spinCount="100000" sheet="1" formatCells="0" formatColumns="0" formatRows="0"/>
  <mergeCells count="2">
    <mergeCell ref="B1:C1"/>
    <mergeCell ref="D1:F1"/>
  </mergeCells>
  <phoneticPr fontId="1"/>
  <hyperlinks>
    <hyperlink ref="E10" location="目次!G13" display="目次!G13" xr:uid="{09AF8179-051B-41B5-96E7-31799E239789}"/>
    <hyperlink ref="I1" location="目次!A1" display="目次!A1" xr:uid="{DEF94C67-D803-4250-A182-337A4A26C9FE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BC559-C5D0-408E-A041-B10318A3BA32}">
  <sheetPr codeName="Sheet52">
    <tabColor theme="4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25" style="2" customWidth="1"/>
    <col min="10" max="16384" width="3.625" style="1"/>
  </cols>
  <sheetData>
    <row r="1" spans="1:9" s="2" customFormat="1" ht="55.9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"7: "&amp;" "&amp;目次!F11</f>
        <v xml:space="preserve">7:  </v>
      </c>
      <c r="E1" s="173"/>
      <c r="F1" s="173"/>
      <c r="G1" s="160" t="str" cm="1">
        <f t="array" aca="1" ref="G1" ca="1">RIGHT(CELL("filename",A1),LEN(CELL("filename",A1))-FIND("]",CELL("filename",A1)))</f>
        <v>7-3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7-3-4-4_StepOne</v>
      </c>
      <c r="B2" s="66" t="str">
        <f ca="1">$G$1&amp;"-4-5"&amp;"_StepOne"</f>
        <v>7-3-4-5_StepOne</v>
      </c>
      <c r="C2" s="67" t="str">
        <f ca="1">$G$1&amp;"-4-6"&amp;"_StepOne"</f>
        <v>7-3-4-6_StepOne</v>
      </c>
      <c r="D2" s="85" t="str">
        <f ca="1">$G$1&amp;"-5-4"&amp;"_StepOne"</f>
        <v>7-3-5-4_StepOne</v>
      </c>
      <c r="E2" s="86" t="str">
        <f ca="1">$G$1&amp;"-5-5"&amp;"_StepOne"</f>
        <v>7-3-5-5_StepOne</v>
      </c>
      <c r="F2" s="67" t="str">
        <f ca="1">$G$1&amp;"-5-6"&amp;"_StepOne"</f>
        <v>7-3-5-6_StepOne</v>
      </c>
      <c r="G2" s="62" t="str">
        <f ca="1">$G$1&amp;"-6-4"&amp;"_StepOne"</f>
        <v>7-3-6-4_StepOne</v>
      </c>
      <c r="H2" s="66" t="str">
        <f ca="1">$G$1&amp;"-6-5"&amp;"_StepOne"</f>
        <v>7-3-6-5_StepOne</v>
      </c>
      <c r="I2" s="67" t="str">
        <f ca="1">$G$1&amp;"-6-6"&amp;"_StepOne"</f>
        <v>7-3-6-6_StepOne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7-3-4-3_StepOne</v>
      </c>
      <c r="B4" s="57" t="str">
        <f ca="1">HYPERLINK("#D8",$G$1&amp;"-4 up")</f>
        <v>7-3-4 up</v>
      </c>
      <c r="C4" s="68" t="str">
        <f ca="1">$G$1&amp;"-4-7"&amp;"_StepOne"</f>
        <v>7-3-4-7_StepOne</v>
      </c>
      <c r="D4" s="81" t="str">
        <f ca="1">$G$1&amp;"-5-3"&amp;"_StepOne"</f>
        <v>7-3-5-3_StepOne</v>
      </c>
      <c r="E4" s="56" t="str">
        <f ca="1">HYPERLINK("#E8",$G$1&amp;"-5 up")</f>
        <v>7-3-5 up</v>
      </c>
      <c r="F4" s="84" t="str">
        <f ca="1">$G$1&amp;"-5-7"&amp;"_StepOne"</f>
        <v>7-3-5-7_StepOne</v>
      </c>
      <c r="G4" s="81" t="str">
        <f ca="1">$G$1&amp;"-6-3"&amp;"_StepOne"</f>
        <v>7-3-6-3_StepOne</v>
      </c>
      <c r="H4" s="57" t="str">
        <f ca="1">HYPERLINK("#F8",$G$1&amp;"-6 up")</f>
        <v>7-3-6 up</v>
      </c>
      <c r="I4" s="68" t="str">
        <f ca="1">$G$1&amp;"-6-7"&amp;"_StepOne"</f>
        <v>7-3-6-7_StepOne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7-3-4-2_StepOne</v>
      </c>
      <c r="B6" s="73" t="str">
        <f ca="1">$G$1&amp;"-4-1"&amp;"_StepOne"</f>
        <v>7-3-4-1_StepOne</v>
      </c>
      <c r="C6" s="84" t="str">
        <f ca="1">$G$1&amp;"-4-8"&amp;"_StepOne"</f>
        <v>7-3-4-8_StepOne</v>
      </c>
      <c r="D6" s="81" t="str">
        <f ca="1">$G$1&amp;"-5-2"&amp;"_StepOne"</f>
        <v>7-3-5-2_StepOne</v>
      </c>
      <c r="E6" s="78" t="str">
        <f ca="1">$G$1&amp;"-5-1"&amp;"_StepOne"</f>
        <v>7-3-5-1_StepOne</v>
      </c>
      <c r="F6" s="69" t="str">
        <f ca="1">$G$1&amp;"-5-8"&amp;"_StepOne"</f>
        <v>7-3-5-8_StepOne</v>
      </c>
      <c r="G6" s="88" t="str">
        <f ca="1">$G$1&amp;"-6-2"&amp;"_StepOne"</f>
        <v>7-3-6-2_StepOne</v>
      </c>
      <c r="H6" s="87" t="str">
        <f ca="1">$G$1&amp;"-6-1"&amp;"_StepOne"</f>
        <v>7-3-6-1_StepOne</v>
      </c>
      <c r="I6" s="89" t="str">
        <f ca="1">$G$1&amp;"-6-8"&amp;"_StepOne"</f>
        <v>7-3-6-8_StepOne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7-3-3-4_StepOne</v>
      </c>
      <c r="B8" s="82" t="str">
        <f ca="1">$G$1&amp;"-3-5"&amp;"_StepOne"</f>
        <v>7-3-3-5_StepOne</v>
      </c>
      <c r="C8" s="83" t="str">
        <f ca="1">$G$1&amp;"-3-6"&amp;"_StepOne"</f>
        <v>7-3-3-6_StepOne</v>
      </c>
      <c r="D8" s="71" t="str">
        <f ca="1">HYPERLINK("#B4",$G$1&amp;"-4"&amp;" down")</f>
        <v>7-3-4 down</v>
      </c>
      <c r="E8" s="72" t="str">
        <f ca="1">HYPERLINK("#E4",$G$1&amp;"-5"&amp;" down")</f>
        <v>7-3-5 down</v>
      </c>
      <c r="F8" s="58" t="str">
        <f ca="1">HYPERLINK("#H4",$G$1&amp;"-6"&amp;" down")</f>
        <v>7-3-6 down</v>
      </c>
      <c r="G8" s="77" t="str">
        <f ca="1">$G$1&amp;"-7-4"&amp;"_StepOne"</f>
        <v>7-3-7-4_StepOne</v>
      </c>
      <c r="H8" s="87" t="str">
        <f ca="1">$G$1&amp;"-7-5"&amp;"_StepOne"</f>
        <v>7-3-7-5_StepOne</v>
      </c>
      <c r="I8" s="67" t="str">
        <f ca="1">$G$1&amp;"-7-6"&amp;"_StepOne"</f>
        <v>7-3-7-6_StepOne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7-3-3-3_StepOne</v>
      </c>
      <c r="B10" s="57" t="str">
        <f ca="1">HYPERLINK("#D10",$G$1&amp;"-3 up")</f>
        <v>7-3-3 up</v>
      </c>
      <c r="C10" s="68" t="str">
        <f ca="1">$G$1&amp;"-3-7"&amp;"_StepOne"</f>
        <v>7-3-3-7_StepOne</v>
      </c>
      <c r="D10" s="70" t="str">
        <f ca="1">HYPERLINK("#B10",$G$1&amp;"-3"&amp;" down")</f>
        <v>7-3-3 down</v>
      </c>
      <c r="E10" s="96" t="str">
        <f ca="1">$G$1&amp;" up"</f>
        <v>7-3 up</v>
      </c>
      <c r="F10" s="59" t="str">
        <f ca="1">HYPERLINK("#H10",$G$1&amp;"-7"&amp;" down")</f>
        <v>7-3-7 down</v>
      </c>
      <c r="G10" s="90" t="str">
        <f ca="1">$G$1&amp;"-7-3"&amp;"_StepOne"</f>
        <v>7-3-7-3_StepOne</v>
      </c>
      <c r="H10" s="56" t="str">
        <f ca="1">HYPERLINK("#F10",$G$1&amp;"-7 up")</f>
        <v>7-3-7 up</v>
      </c>
      <c r="I10" s="68" t="str">
        <f ca="1">$G$1&amp;"-7-7"&amp;"_StepOne"</f>
        <v>7-3-7-7_StepOne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IF(目次!G11="","",目次!G11)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7-3-3-2_StepOne</v>
      </c>
      <c r="B12" s="79" t="str">
        <f ca="1">$G$1&amp;"-3-1"&amp;"_StepOne"</f>
        <v>7-3-3-1_StepOne</v>
      </c>
      <c r="C12" s="69" t="str">
        <f ca="1">$G$1&amp;"-3-8"&amp;"_StepOne"</f>
        <v>7-3-3-8_StepOne</v>
      </c>
      <c r="D12" s="70" t="str">
        <f ca="1">HYPERLINK("#B16",$G$1&amp;"-2"&amp;" down")</f>
        <v>7-3-2 down</v>
      </c>
      <c r="E12" s="55" t="str">
        <f ca="1">HYPERLINK("#E16",$G$1&amp;"-1"&amp;" down")</f>
        <v>7-3-1 down</v>
      </c>
      <c r="F12" s="59" t="str">
        <f ca="1">HYPERLINK("#H16",$G$1&amp;"-8"&amp;" down")</f>
        <v>7-3-8 down</v>
      </c>
      <c r="G12" s="77" t="str">
        <f ca="1">$G$1&amp;"-7-2"&amp;"_StepOne"</f>
        <v>7-3-7-2_StepOne</v>
      </c>
      <c r="H12" s="63" t="str">
        <f ca="1">$G$1&amp;"-7-1"&amp;"_StepOne"</f>
        <v>7-3-7-1_StepOne</v>
      </c>
      <c r="I12" s="69" t="str">
        <f ca="1">$G$1&amp;"-7-8"&amp;"_StepOne"</f>
        <v>7-3-7-8_StepOne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7-3-2-4_StepOne</v>
      </c>
      <c r="B14" s="63" t="str">
        <f ca="1">$G$1&amp;"-2-5"&amp;"_StepOne"</f>
        <v>7-3-2-5_StepOne</v>
      </c>
      <c r="C14" s="77" t="str">
        <f ca="1">$G$1&amp;"-2-6"&amp;"_StepOne"</f>
        <v>7-3-2-6_StepOne</v>
      </c>
      <c r="D14" s="62" t="str">
        <f ca="1">$G$1&amp;"-1-4"&amp;"_StepOne"</f>
        <v>7-3-1-4_StepOne</v>
      </c>
      <c r="E14" s="66" t="str">
        <f ca="1">$G$1&amp;"-1-5"&amp;"_StepOne"</f>
        <v>7-3-1-5_StepOne</v>
      </c>
      <c r="F14" s="67" t="str">
        <f ca="1">$G$1&amp;"-1-6"&amp;"_StepOne"</f>
        <v>7-3-1-6_StepOne</v>
      </c>
      <c r="G14" s="85" t="str">
        <f ca="1">$G$1&amp;"-8-4"&amp;"_StepOne"</f>
        <v>7-3-8-4_StepOne</v>
      </c>
      <c r="H14" s="82" t="str">
        <f ca="1">$G$1&amp;"-8-5"&amp;"_StepOne"</f>
        <v>7-3-8-5_StepOne</v>
      </c>
      <c r="I14" s="89" t="str">
        <f ca="1">$G$1&amp;"-8-6"&amp;"_StepOne"</f>
        <v>7-3-8-6_StepOne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7-3-2-3_StepOne</v>
      </c>
      <c r="B16" s="57" t="str">
        <f ca="1">HYPERLINK("#D12",$G$1&amp;"-2 up")</f>
        <v>7-3-2 up</v>
      </c>
      <c r="C16" s="77" t="str">
        <f ca="1">$G$1&amp;"-2-7"&amp;"_StepOne"</f>
        <v>7-3-2-7_StepOne</v>
      </c>
      <c r="D16" s="65" t="str">
        <f ca="1">$G$1&amp;"-1-3"&amp;"_StepOne"</f>
        <v>7-3-1-3_StepOne</v>
      </c>
      <c r="E16" s="56" t="str">
        <f ca="1">HYPERLINK("#E12",$G$1&amp;"-1"&amp;" up")</f>
        <v>7-3-1 up</v>
      </c>
      <c r="F16" s="68" t="str">
        <f ca="1">$G$1&amp;"-1-7"&amp;"_StepOne"</f>
        <v>7-3-1-7_StepOne</v>
      </c>
      <c r="G16" s="65" t="str">
        <f ca="1">$G$1&amp;"-8-3"&amp;"_StepOne"</f>
        <v>7-3-8-3_StepOne</v>
      </c>
      <c r="H16" s="57" t="str">
        <f ca="1">HYPERLINK("#F12",$G$1&amp;"-8 up")</f>
        <v>7-3-8 up</v>
      </c>
      <c r="I16" s="68" t="str">
        <f ca="1">$G$1&amp;"-8-7"&amp;"_StepOne"</f>
        <v>7-3-8-7_StepOne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7-3-2-2_StepOne</v>
      </c>
      <c r="B18" s="73" t="str">
        <f ca="1">$G$1&amp;"-2-1"&amp;"_StepOne"</f>
        <v>7-3-2-1_StepOne</v>
      </c>
      <c r="C18" s="78" t="str">
        <f ca="1">$G$1&amp;"-2-8"&amp;"_StepOne"</f>
        <v>7-3-2-8_StepOne</v>
      </c>
      <c r="D18" s="64" t="str">
        <f ca="1">$G$1&amp;"-1-2"&amp;"_StepOne"</f>
        <v>7-3-1-2_StepOne</v>
      </c>
      <c r="E18" s="63" t="str">
        <f ca="1">$G$1&amp;"-1-1"&amp;"_StepOne"</f>
        <v>7-3-1-1_StepOne</v>
      </c>
      <c r="F18" s="69" t="str">
        <f ca="1">$G$1&amp;"-1-8"&amp;"_StepOne"</f>
        <v>7-3-1-8_StepOne</v>
      </c>
      <c r="G18" s="80" t="str">
        <f ca="1">$G$1&amp;"-8-2"&amp;"_StepOne"</f>
        <v>7-3-8-2_StepOne</v>
      </c>
      <c r="H18" s="63" t="str">
        <f ca="1">$G$1&amp;"-8-1"&amp;"_StepOne"</f>
        <v>7-3-8-1_StepOne</v>
      </c>
      <c r="I18" s="69" t="str">
        <f ca="1">$G$1&amp;"-8-8"&amp;"_StepOne"</f>
        <v>7-3-8-8_StepOne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bwmg35wHG+q7k59xWGekSo0NUvuP3cpPbK8v3FAs6w56irqheYvMsU9GmmzJ1ZxwNEUnDJz4357uzj7k9re97A==" saltValue="FjuIc5ZSVcEv+u17/p0swQ==" spinCount="100000" sheet="1" formatCells="0" formatColumns="0" formatRows="0"/>
  <mergeCells count="2">
    <mergeCell ref="B1:C1"/>
    <mergeCell ref="D1:F1"/>
  </mergeCells>
  <phoneticPr fontId="1"/>
  <hyperlinks>
    <hyperlink ref="E10" location="目次!G11" display="目次!G11" xr:uid="{FF0864A5-D325-4BD0-8D8D-EF8FF34E596C}"/>
    <hyperlink ref="I1" location="目次!A1" display="目次!A1" xr:uid="{A8C43E57-1630-492D-8835-2665B6ACE0F6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8B8B3-6325-4802-9055-563E29A3784C}">
  <sheetPr codeName="Sheet53">
    <tabColor theme="4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7.6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"7: "&amp;" "&amp;目次!F11</f>
        <v xml:space="preserve">7:  </v>
      </c>
      <c r="E1" s="173"/>
      <c r="F1" s="173"/>
      <c r="G1" s="160" t="str" cm="1">
        <f t="array" aca="1" ref="G1" ca="1">RIGHT(CELL("filename",A1),LEN(CELL("filename",A1))-FIND("]",CELL("filename",A1)))</f>
        <v>7-4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7-4-4-4_StepOne</v>
      </c>
      <c r="B2" s="66" t="str">
        <f ca="1">$G$1&amp;"-4-5"&amp;"_StepOne"</f>
        <v>7-4-4-5_StepOne</v>
      </c>
      <c r="C2" s="67" t="str">
        <f ca="1">$G$1&amp;"-4-6"&amp;"_StepOne"</f>
        <v>7-4-4-6_StepOne</v>
      </c>
      <c r="D2" s="85" t="str">
        <f ca="1">$G$1&amp;"-5-4"&amp;"_StepOne"</f>
        <v>7-4-5-4_StepOne</v>
      </c>
      <c r="E2" s="86" t="str">
        <f ca="1">$G$1&amp;"-5-5"&amp;"_StepOne"</f>
        <v>7-4-5-5_StepOne</v>
      </c>
      <c r="F2" s="67" t="str">
        <f ca="1">$G$1&amp;"-5-6"&amp;"_StepOne"</f>
        <v>7-4-5-6_StepOne</v>
      </c>
      <c r="G2" s="62" t="str">
        <f ca="1">$G$1&amp;"-6-4"&amp;"_StepOne"</f>
        <v>7-4-6-4_StepOne</v>
      </c>
      <c r="H2" s="66" t="str">
        <f ca="1">$G$1&amp;"-6-5"&amp;"_StepOne"</f>
        <v>7-4-6-5_StepOne</v>
      </c>
      <c r="I2" s="67" t="str">
        <f ca="1">$G$1&amp;"-6-6"&amp;"_StepOne"</f>
        <v>7-4-6-6_StepOne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7-4-4-3_StepOne</v>
      </c>
      <c r="B4" s="57" t="str">
        <f ca="1">HYPERLINK("#D8",$G$1&amp;"-4 up")</f>
        <v>7-4-4 up</v>
      </c>
      <c r="C4" s="68" t="str">
        <f ca="1">$G$1&amp;"-4-7"&amp;"_StepOne"</f>
        <v>7-4-4-7_StepOne</v>
      </c>
      <c r="D4" s="81" t="str">
        <f ca="1">$G$1&amp;"-5-3"&amp;"_StepOne"</f>
        <v>7-4-5-3_StepOne</v>
      </c>
      <c r="E4" s="56" t="str">
        <f ca="1">HYPERLINK("#E8",$G$1&amp;"-5 up")</f>
        <v>7-4-5 up</v>
      </c>
      <c r="F4" s="84" t="str">
        <f ca="1">$G$1&amp;"-5-7"&amp;"_StepOne"</f>
        <v>7-4-5-7_StepOne</v>
      </c>
      <c r="G4" s="81" t="str">
        <f ca="1">$G$1&amp;"-6-3"&amp;"_StepOne"</f>
        <v>7-4-6-3_StepOne</v>
      </c>
      <c r="H4" s="57" t="str">
        <f ca="1">HYPERLINK("#F8",$G$1&amp;"-6 up")</f>
        <v>7-4-6 up</v>
      </c>
      <c r="I4" s="68" t="str">
        <f ca="1">$G$1&amp;"-6-7"&amp;"_StepOne"</f>
        <v>7-4-6-7_StepOne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7-4-4-2_StepOne</v>
      </c>
      <c r="B6" s="73" t="str">
        <f ca="1">$G$1&amp;"-4-1"&amp;"_StepOne"</f>
        <v>7-4-4-1_StepOne</v>
      </c>
      <c r="C6" s="84" t="str">
        <f ca="1">$G$1&amp;"-4-8"&amp;"_StepOne"</f>
        <v>7-4-4-8_StepOne</v>
      </c>
      <c r="D6" s="81" t="str">
        <f ca="1">$G$1&amp;"-5-2"&amp;"_StepOne"</f>
        <v>7-4-5-2_StepOne</v>
      </c>
      <c r="E6" s="78" t="str">
        <f ca="1">$G$1&amp;"-5-1"&amp;"_StepOne"</f>
        <v>7-4-5-1_StepOne</v>
      </c>
      <c r="F6" s="69" t="str">
        <f ca="1">$G$1&amp;"-5-8"&amp;"_StepOne"</f>
        <v>7-4-5-8_StepOne</v>
      </c>
      <c r="G6" s="88" t="str">
        <f ca="1">$G$1&amp;"-6-2"&amp;"_StepOne"</f>
        <v>7-4-6-2_StepOne</v>
      </c>
      <c r="H6" s="87" t="str">
        <f ca="1">$G$1&amp;"-6-1"&amp;"_StepOne"</f>
        <v>7-4-6-1_StepOne</v>
      </c>
      <c r="I6" s="89" t="str">
        <f ca="1">$G$1&amp;"-6-8"&amp;"_StepOne"</f>
        <v>7-4-6-8_StepOne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7-4-3-4_StepOne</v>
      </c>
      <c r="B8" s="82" t="str">
        <f ca="1">$G$1&amp;"-3-5"&amp;"_StepOne"</f>
        <v>7-4-3-5_StepOne</v>
      </c>
      <c r="C8" s="83" t="str">
        <f ca="1">$G$1&amp;"-3-6"&amp;"_StepOne"</f>
        <v>7-4-3-6_StepOne</v>
      </c>
      <c r="D8" s="71" t="str">
        <f ca="1">HYPERLINK("#B4",$G$1&amp;"-4"&amp;" down")</f>
        <v>7-4-4 down</v>
      </c>
      <c r="E8" s="72" t="str">
        <f ca="1">HYPERLINK("#E4",$G$1&amp;"-5"&amp;" down")</f>
        <v>7-4-5 down</v>
      </c>
      <c r="F8" s="58" t="str">
        <f ca="1">HYPERLINK("#H4",$G$1&amp;"-6"&amp;" down")</f>
        <v>7-4-6 down</v>
      </c>
      <c r="G8" s="77" t="str">
        <f ca="1">$G$1&amp;"-7-4"&amp;"_StepOne"</f>
        <v>7-4-7-4_StepOne</v>
      </c>
      <c r="H8" s="87" t="str">
        <f ca="1">$G$1&amp;"-7-5"&amp;"_StepOne"</f>
        <v>7-4-7-5_StepOne</v>
      </c>
      <c r="I8" s="67" t="str">
        <f ca="1">$G$1&amp;"-7-6"&amp;"_StepOne"</f>
        <v>7-4-7-6_StepOne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7-4-3-3_StepOne</v>
      </c>
      <c r="B10" s="57" t="str">
        <f ca="1">HYPERLINK("#D10",$G$1&amp;"-3 up")</f>
        <v>7-4-3 up</v>
      </c>
      <c r="C10" s="68" t="str">
        <f ca="1">$G$1&amp;"-3-7"&amp;"_StepOne"</f>
        <v>7-4-3-7_StepOne</v>
      </c>
      <c r="D10" s="70" t="str">
        <f ca="1">HYPERLINK("#B10",$G$1&amp;"-3"&amp;" down")</f>
        <v>7-4-3 down</v>
      </c>
      <c r="E10" s="96" t="str">
        <f ca="1">$G$1&amp;" up"</f>
        <v>7-4 up</v>
      </c>
      <c r="F10" s="59" t="str">
        <f ca="1">HYPERLINK("#H10",$G$1&amp;"-7"&amp;" down")</f>
        <v>7-4-7 down</v>
      </c>
      <c r="G10" s="90" t="str">
        <f ca="1">$G$1&amp;"-7-3"&amp;"_StepOne"</f>
        <v>7-4-7-3_StepOne</v>
      </c>
      <c r="H10" s="56" t="str">
        <f ca="1">HYPERLINK("#F10",$G$1&amp;"-7 up")</f>
        <v>7-4-7 up</v>
      </c>
      <c r="I10" s="68" t="str">
        <f ca="1">$G$1&amp;"-7-7"&amp;"_StepOne"</f>
        <v>7-4-7-7_StepOne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IF(目次!G9="","",目次!G9)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7-4-3-2_StepOne</v>
      </c>
      <c r="B12" s="79" t="str">
        <f ca="1">$G$1&amp;"-3-1"&amp;"_StepOne"</f>
        <v>7-4-3-1_StepOne</v>
      </c>
      <c r="C12" s="69" t="str">
        <f ca="1">$G$1&amp;"-3-8"&amp;"_StepOne"</f>
        <v>7-4-3-8_StepOne</v>
      </c>
      <c r="D12" s="70" t="str">
        <f ca="1">HYPERLINK("#B16",$G$1&amp;"-2"&amp;" down")</f>
        <v>7-4-2 down</v>
      </c>
      <c r="E12" s="55" t="str">
        <f ca="1">HYPERLINK("#E16",$G$1&amp;"-1"&amp;" down")</f>
        <v>7-4-1 down</v>
      </c>
      <c r="F12" s="59" t="str">
        <f ca="1">HYPERLINK("#H16",$G$1&amp;"-8"&amp;" down")</f>
        <v>7-4-8 down</v>
      </c>
      <c r="G12" s="77" t="str">
        <f ca="1">$G$1&amp;"-7-2"&amp;"_StepOne"</f>
        <v>7-4-7-2_StepOne</v>
      </c>
      <c r="H12" s="63" t="str">
        <f ca="1">$G$1&amp;"-7-1"&amp;"_StepOne"</f>
        <v>7-4-7-1_StepOne</v>
      </c>
      <c r="I12" s="69" t="str">
        <f ca="1">$G$1&amp;"-7-8"&amp;"_StepOne"</f>
        <v>7-4-7-8_StepOne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7-4-2-4_StepOne</v>
      </c>
      <c r="B14" s="63" t="str">
        <f ca="1">$G$1&amp;"-2-5"&amp;"_StepOne"</f>
        <v>7-4-2-5_StepOne</v>
      </c>
      <c r="C14" s="77" t="str">
        <f ca="1">$G$1&amp;"-2-6"&amp;"_StepOne"</f>
        <v>7-4-2-6_StepOne</v>
      </c>
      <c r="D14" s="62" t="str">
        <f ca="1">$G$1&amp;"-1-4"&amp;"_StepOne"</f>
        <v>7-4-1-4_StepOne</v>
      </c>
      <c r="E14" s="66" t="str">
        <f ca="1">$G$1&amp;"-1-5"&amp;"_StepOne"</f>
        <v>7-4-1-5_StepOne</v>
      </c>
      <c r="F14" s="67" t="str">
        <f ca="1">$G$1&amp;"-1-6"&amp;"_StepOne"</f>
        <v>7-4-1-6_StepOne</v>
      </c>
      <c r="G14" s="85" t="str">
        <f ca="1">$G$1&amp;"-8-4"&amp;"_StepOne"</f>
        <v>7-4-8-4_StepOne</v>
      </c>
      <c r="H14" s="82" t="str">
        <f ca="1">$G$1&amp;"-8-5"&amp;"_StepOne"</f>
        <v>7-4-8-5_StepOne</v>
      </c>
      <c r="I14" s="89" t="str">
        <f ca="1">$G$1&amp;"-8-6"&amp;"_StepOne"</f>
        <v>7-4-8-6_StepOne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7-4-2-3_StepOne</v>
      </c>
      <c r="B16" s="57" t="str">
        <f ca="1">HYPERLINK("#D12",$G$1&amp;"-2 up")</f>
        <v>7-4-2 up</v>
      </c>
      <c r="C16" s="77" t="str">
        <f ca="1">$G$1&amp;"-2-7"&amp;"_StepOne"</f>
        <v>7-4-2-7_StepOne</v>
      </c>
      <c r="D16" s="65" t="str">
        <f ca="1">$G$1&amp;"-1-3"&amp;"_StepOne"</f>
        <v>7-4-1-3_StepOne</v>
      </c>
      <c r="E16" s="56" t="str">
        <f ca="1">HYPERLINK("#E12",$G$1&amp;"-1"&amp;" up")</f>
        <v>7-4-1 up</v>
      </c>
      <c r="F16" s="68" t="str">
        <f ca="1">$G$1&amp;"-1-7"&amp;"_StepOne"</f>
        <v>7-4-1-7_StepOne</v>
      </c>
      <c r="G16" s="65" t="str">
        <f ca="1">$G$1&amp;"-8-3"&amp;"_StepOne"</f>
        <v>7-4-8-3_StepOne</v>
      </c>
      <c r="H16" s="57" t="str">
        <f ca="1">HYPERLINK("#F12",$G$1&amp;"-8 up")</f>
        <v>7-4-8 up</v>
      </c>
      <c r="I16" s="68" t="str">
        <f ca="1">$G$1&amp;"-8-7"&amp;"_StepOne"</f>
        <v>7-4-8-7_StepOne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7-4-2-2_StepOne</v>
      </c>
      <c r="B18" s="73" t="str">
        <f ca="1">$G$1&amp;"-2-1"&amp;"_StepOne"</f>
        <v>7-4-2-1_StepOne</v>
      </c>
      <c r="C18" s="78" t="str">
        <f ca="1">$G$1&amp;"-2-8"&amp;"_StepOne"</f>
        <v>7-4-2-8_StepOne</v>
      </c>
      <c r="D18" s="64" t="str">
        <f ca="1">$G$1&amp;"-1-2"&amp;"_StepOne"</f>
        <v>7-4-1-2_StepOne</v>
      </c>
      <c r="E18" s="63" t="str">
        <f ca="1">$G$1&amp;"-1-1"&amp;"_StepOne"</f>
        <v>7-4-1-1_StepOne</v>
      </c>
      <c r="F18" s="69" t="str">
        <f ca="1">$G$1&amp;"-1-8"&amp;"_StepOne"</f>
        <v>7-4-1-8_StepOne</v>
      </c>
      <c r="G18" s="80" t="str">
        <f ca="1">$G$1&amp;"-8-2"&amp;"_StepOne"</f>
        <v>7-4-8-2_StepOne</v>
      </c>
      <c r="H18" s="63" t="str">
        <f ca="1">$G$1&amp;"-8-1"&amp;"_StepOne"</f>
        <v>7-4-8-1_StepOne</v>
      </c>
      <c r="I18" s="69" t="str">
        <f ca="1">$G$1&amp;"-8-8"&amp;"_StepOne"</f>
        <v>7-4-8-8_StepOne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NyEEvWQoJCzEm6bVPSshyHIHW9gLjDrlh7Zx0RbsjckGZVYiT+woazW+3GtQMnlTusfosDiCrHHpjiHkRg5pZQ==" saltValue="OZv3aKHPHvDjFuulJ3AUZg==" spinCount="100000" sheet="1" formatCells="0" formatColumns="0" formatRows="0"/>
  <mergeCells count="2">
    <mergeCell ref="B1:C1"/>
    <mergeCell ref="D1:F1"/>
  </mergeCells>
  <phoneticPr fontId="1"/>
  <hyperlinks>
    <hyperlink ref="E10" location="目次!G9" display="目次!G9" xr:uid="{0AF13788-A65A-4F2E-9B5F-2C03B40B1FEB}"/>
    <hyperlink ref="I1" location="目次!A1" display="目次!A1" xr:uid="{2F06352F-537F-4B34-B16B-0C25BD8090B6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D201A-15D5-459D-AAE1-2A6909B71DDB}">
  <sheetPr codeName="Sheet54">
    <tabColor theme="4" tint="0.79998168889431442"/>
  </sheetPr>
  <dimension ref="A1:AZ2485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25" style="2" customWidth="1"/>
    <col min="10" max="16384" width="3.625" style="1"/>
  </cols>
  <sheetData>
    <row r="1" spans="1:9" s="2" customFormat="1" ht="55.9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"7: "&amp;" "&amp;目次!F11</f>
        <v xml:space="preserve">7:  </v>
      </c>
      <c r="E1" s="173"/>
      <c r="F1" s="173"/>
      <c r="G1" s="160" t="str" cm="1">
        <f t="array" aca="1" ref="G1" ca="1">RIGHT(CELL("filename",A1),LEN(CELL("filename",A1))-FIND("]",CELL("filename",A1)))</f>
        <v>7-5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7-5-4-4_StepOne</v>
      </c>
      <c r="B2" s="66" t="str">
        <f ca="1">$G$1&amp;"-4-5"&amp;"_StepOne"</f>
        <v>7-5-4-5_StepOne</v>
      </c>
      <c r="C2" s="67" t="str">
        <f ca="1">$G$1&amp;"-4-6"&amp;"_StepOne"</f>
        <v>7-5-4-6_StepOne</v>
      </c>
      <c r="D2" s="85" t="str">
        <f ca="1">$G$1&amp;"-5-4"&amp;"_StepOne"</f>
        <v>7-5-5-4_StepOne</v>
      </c>
      <c r="E2" s="86" t="str">
        <f ca="1">$G$1&amp;"-5-5"&amp;"_StepOne"</f>
        <v>7-5-5-5_StepOne</v>
      </c>
      <c r="F2" s="67" t="str">
        <f ca="1">$G$1&amp;"-5-6"&amp;"_StepOne"</f>
        <v>7-5-5-6_StepOne</v>
      </c>
      <c r="G2" s="62" t="str">
        <f ca="1">$G$1&amp;"-6-4"&amp;"_StepOne"</f>
        <v>7-5-6-4_StepOne</v>
      </c>
      <c r="H2" s="66" t="str">
        <f ca="1">$G$1&amp;"-6-5"&amp;"_StepOne"</f>
        <v>7-5-6-5_StepOne</v>
      </c>
      <c r="I2" s="67" t="str">
        <f ca="1">$G$1&amp;"-6-6"&amp;"_StepOne"</f>
        <v>7-5-6-6_StepOne</v>
      </c>
    </row>
    <row r="3" spans="1:9" ht="80.45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7-5-4-3_StepOne</v>
      </c>
      <c r="B4" s="57" t="str">
        <f ca="1">HYPERLINK("#D8",$G$1&amp;"-4 up")</f>
        <v>7-5-4 up</v>
      </c>
      <c r="C4" s="68" t="str">
        <f ca="1">$G$1&amp;"-4-7"&amp;"_StepOne"</f>
        <v>7-5-4-7_StepOne</v>
      </c>
      <c r="D4" s="81" t="str">
        <f ca="1">$G$1&amp;"-5-3"&amp;"_StepOne"</f>
        <v>7-5-5-3_StepOne</v>
      </c>
      <c r="E4" s="56" t="str">
        <f ca="1">HYPERLINK("#E8",$G$1&amp;"-5 up")</f>
        <v>7-5-5 up</v>
      </c>
      <c r="F4" s="84" t="str">
        <f ca="1">$G$1&amp;"-5-7"&amp;"_StepOne"</f>
        <v>7-5-5-7_StepOne</v>
      </c>
      <c r="G4" s="81" t="str">
        <f ca="1">$G$1&amp;"-6-3"&amp;"_StepOne"</f>
        <v>7-5-6-3_StepOne</v>
      </c>
      <c r="H4" s="57" t="str">
        <f ca="1">HYPERLINK("#F8",$G$1&amp;"-6 up")</f>
        <v>7-5-6 up</v>
      </c>
      <c r="I4" s="68" t="str">
        <f ca="1">$G$1&amp;"-6-7"&amp;"_StepOne"</f>
        <v>7-5-6-7_StepOne</v>
      </c>
    </row>
    <row r="5" spans="1:9" ht="68.099999999999994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7-5-4-2_StepOne</v>
      </c>
      <c r="B6" s="73" t="str">
        <f ca="1">$G$1&amp;"-4-1"&amp;"_StepOne"</f>
        <v>7-5-4-1_StepOne</v>
      </c>
      <c r="C6" s="84" t="str">
        <f ca="1">$G$1&amp;"-4-8"&amp;"_StepOne"</f>
        <v>7-5-4-8_StepOne</v>
      </c>
      <c r="D6" s="81" t="str">
        <f ca="1">$G$1&amp;"-5-2"&amp;"_StepOne"</f>
        <v>7-5-5-2_StepOne</v>
      </c>
      <c r="E6" s="78" t="str">
        <f ca="1">$G$1&amp;"-5-1"&amp;"_StepOne"</f>
        <v>7-5-5-1_StepOne</v>
      </c>
      <c r="F6" s="69" t="str">
        <f ca="1">$G$1&amp;"-5-8"&amp;"_StepOne"</f>
        <v>7-5-5-8_StepOne</v>
      </c>
      <c r="G6" s="88" t="str">
        <f ca="1">$G$1&amp;"-6-2"&amp;"_StepOne"</f>
        <v>7-5-6-2_StepOne</v>
      </c>
      <c r="H6" s="87" t="str">
        <f ca="1">$G$1&amp;"-6-1"&amp;"_StepOne"</f>
        <v>7-5-6-1_StepOne</v>
      </c>
      <c r="I6" s="89" t="str">
        <f ca="1">$G$1&amp;"-6-8"&amp;"_StepOne"</f>
        <v>7-5-6-8_StepOne</v>
      </c>
    </row>
    <row r="7" spans="1:9" ht="72.9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7-5-3-4_StepOne</v>
      </c>
      <c r="B8" s="82" t="str">
        <f ca="1">$G$1&amp;"-3-5"&amp;"_StepOne"</f>
        <v>7-5-3-5_StepOne</v>
      </c>
      <c r="C8" s="83" t="str">
        <f ca="1">$G$1&amp;"-3-6"&amp;"_StepOne"</f>
        <v>7-5-3-6_StepOne</v>
      </c>
      <c r="D8" s="71" t="str">
        <f ca="1">HYPERLINK("#B4",$G$1&amp;"-4"&amp;" down")</f>
        <v>7-5-4 down</v>
      </c>
      <c r="E8" s="72" t="str">
        <f ca="1">HYPERLINK("#E4",$G$1&amp;"-5"&amp;" down")</f>
        <v>7-5-5 down</v>
      </c>
      <c r="F8" s="58" t="str">
        <f ca="1">HYPERLINK("#H4",$G$1&amp;"-6"&amp;" down")</f>
        <v>7-5-6 down</v>
      </c>
      <c r="G8" s="77" t="str">
        <f ca="1">$G$1&amp;"-7-4"&amp;"_StepOne"</f>
        <v>7-5-7-4_StepOne</v>
      </c>
      <c r="H8" s="87" t="str">
        <f ca="1">$G$1&amp;"-7-5"&amp;"_StepOne"</f>
        <v>7-5-7-5_StepOne</v>
      </c>
      <c r="I8" s="67" t="str">
        <f ca="1">$G$1&amp;"-7-6"&amp;"_StepOne"</f>
        <v>7-5-7-6_StepOne</v>
      </c>
    </row>
    <row r="9" spans="1:9" ht="68.45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7-5-3-3_StepOne</v>
      </c>
      <c r="B10" s="57" t="str">
        <f ca="1">HYPERLINK("#D10",$G$1&amp;"-3 up")</f>
        <v>7-5-3 up</v>
      </c>
      <c r="C10" s="68" t="str">
        <f ca="1">$G$1&amp;"-3-7"&amp;"_StepOne"</f>
        <v>7-5-3-7_StepOne</v>
      </c>
      <c r="D10" s="70" t="str">
        <f ca="1">HYPERLINK("#B10",$G$1&amp;"-3"&amp;" down")</f>
        <v>7-5-3 down</v>
      </c>
      <c r="E10" s="96" t="str">
        <f ca="1">$G$1&amp;" up"</f>
        <v>7-5 up</v>
      </c>
      <c r="F10" s="59" t="str">
        <f ca="1">HYPERLINK("#H10",$G$1&amp;"-7"&amp;" down")</f>
        <v>7-5-7 down</v>
      </c>
      <c r="G10" s="90" t="str">
        <f ca="1">$G$1&amp;"-7-3"&amp;"_StepOne"</f>
        <v>7-5-7-3_StepOne</v>
      </c>
      <c r="H10" s="56" t="str">
        <f ca="1">HYPERLINK("#F10",$G$1&amp;"-7 up")</f>
        <v>7-5-7 up</v>
      </c>
      <c r="I10" s="68" t="str">
        <f ca="1">$G$1&amp;"-7-7"&amp;"_StepOne"</f>
        <v>7-5-7-7_StepOne</v>
      </c>
    </row>
    <row r="11" spans="1:9" ht="72.599999999999994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IF(目次!H9="","",目次!H9)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7-5-3-2_StepOne</v>
      </c>
      <c r="B12" s="79" t="str">
        <f ca="1">$G$1&amp;"-3-1"&amp;"_StepOne"</f>
        <v>7-5-3-1_StepOne</v>
      </c>
      <c r="C12" s="69" t="str">
        <f ca="1">$G$1&amp;"-3-8"&amp;"_StepOne"</f>
        <v>7-5-3-8_StepOne</v>
      </c>
      <c r="D12" s="70" t="str">
        <f ca="1">HYPERLINK("#B16",$G$1&amp;"-2"&amp;" down")</f>
        <v>7-5-2 down</v>
      </c>
      <c r="E12" s="55" t="str">
        <f ca="1">HYPERLINK("#E16",$G$1&amp;"-1"&amp;" down")</f>
        <v>7-5-1 down</v>
      </c>
      <c r="F12" s="59" t="str">
        <f ca="1">HYPERLINK("#H16",$G$1&amp;"-8"&amp;" down")</f>
        <v>7-5-8 down</v>
      </c>
      <c r="G12" s="77" t="str">
        <f ca="1">$G$1&amp;"-7-2"&amp;"_StepOne"</f>
        <v>7-5-7-2_StepOne</v>
      </c>
      <c r="H12" s="63" t="str">
        <f ca="1">$G$1&amp;"-7-1"&amp;"_StepOne"</f>
        <v>7-5-7-1_StepOne</v>
      </c>
      <c r="I12" s="69" t="str">
        <f ca="1">$G$1&amp;"-7-8"&amp;"_StepOne"</f>
        <v>7-5-7-8_StepOne</v>
      </c>
    </row>
    <row r="13" spans="1:9" ht="74.0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7-5-2-4_StepOne</v>
      </c>
      <c r="B14" s="63" t="str">
        <f ca="1">$G$1&amp;"-2-5"&amp;"_StepOne"</f>
        <v>7-5-2-5_StepOne</v>
      </c>
      <c r="C14" s="77" t="str">
        <f ca="1">$G$1&amp;"-2-6"&amp;"_StepOne"</f>
        <v>7-5-2-6_StepOne</v>
      </c>
      <c r="D14" s="62" t="str">
        <f ca="1">$G$1&amp;"-1-4"&amp;"_StepOne"</f>
        <v>7-5-1-4_StepOne</v>
      </c>
      <c r="E14" s="66" t="str">
        <f ca="1">$G$1&amp;"-1-5"&amp;"_StepOne"</f>
        <v>7-5-1-5_StepOne</v>
      </c>
      <c r="F14" s="67" t="str">
        <f ca="1">$G$1&amp;"-1-6"&amp;"_StepOne"</f>
        <v>7-5-1-6_StepOne</v>
      </c>
      <c r="G14" s="85" t="str">
        <f ca="1">$G$1&amp;"-8-4"&amp;"_StepOne"</f>
        <v>7-5-8-4_StepOne</v>
      </c>
      <c r="H14" s="82" t="str">
        <f ca="1">$G$1&amp;"-8-5"&amp;"_StepOne"</f>
        <v>7-5-8-5_StepOne</v>
      </c>
      <c r="I14" s="89" t="str">
        <f ca="1">$G$1&amp;"-8-6"&amp;"_StepOne"</f>
        <v>7-5-8-6_StepOne</v>
      </c>
    </row>
    <row r="15" spans="1:9" ht="76.5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7-5-2-3_StepOne</v>
      </c>
      <c r="B16" s="57" t="str">
        <f ca="1">HYPERLINK("#D12",$G$1&amp;"-2 up")</f>
        <v>7-5-2 up</v>
      </c>
      <c r="C16" s="77" t="str">
        <f ca="1">$G$1&amp;"-2-7"&amp;"_StepOne"</f>
        <v>7-5-2-7_StepOne</v>
      </c>
      <c r="D16" s="65" t="str">
        <f ca="1">$G$1&amp;"-1-3"&amp;"_StepOne"</f>
        <v>7-5-1-3_StepOne</v>
      </c>
      <c r="E16" s="56" t="str">
        <f ca="1">HYPERLINK("#E12",$G$1&amp;"-1"&amp;" up")</f>
        <v>7-5-1 up</v>
      </c>
      <c r="F16" s="68" t="str">
        <f ca="1">$G$1&amp;"-1-7"&amp;"_StepOne"</f>
        <v>7-5-1-7_StepOne</v>
      </c>
      <c r="G16" s="65" t="str">
        <f ca="1">$G$1&amp;"-8-3"&amp;"_StepOne"</f>
        <v>7-5-8-3_StepOne</v>
      </c>
      <c r="H16" s="57" t="str">
        <f ca="1">HYPERLINK("#F12",$G$1&amp;"-8 up")</f>
        <v>7-5-8 up</v>
      </c>
      <c r="I16" s="68" t="str">
        <f ca="1">$G$1&amp;"-8-7"&amp;"_StepOne"</f>
        <v>7-5-8-7_StepOne</v>
      </c>
    </row>
    <row r="17" spans="1:52" ht="73.5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52" s="2" customFormat="1" ht="19.5" thickTop="1" x14ac:dyDescent="0.4">
      <c r="A18" s="74" t="str">
        <f ca="1">$G$1&amp;"-2-2"&amp;"_StepOne"</f>
        <v>7-5-2-2_StepOne</v>
      </c>
      <c r="B18" s="73" t="str">
        <f ca="1">$G$1&amp;"-2-1"&amp;"_StepOne"</f>
        <v>7-5-2-1_StepOne</v>
      </c>
      <c r="C18" s="78" t="str">
        <f ca="1">$G$1&amp;"-2-8"&amp;"_StepOne"</f>
        <v>7-5-2-8_StepOne</v>
      </c>
      <c r="D18" s="64" t="str">
        <f ca="1">$G$1&amp;"-1-2"&amp;"_StepOne"</f>
        <v>7-5-1-2_StepOne</v>
      </c>
      <c r="E18" s="63" t="str">
        <f ca="1">$G$1&amp;"-1-1"&amp;"_StepOne"</f>
        <v>7-5-1-1_StepOne</v>
      </c>
      <c r="F18" s="69" t="str">
        <f ca="1">$G$1&amp;"-1-8"&amp;"_StepOne"</f>
        <v>7-5-1-8_StepOne</v>
      </c>
      <c r="G18" s="80" t="str">
        <f ca="1">$G$1&amp;"-8-2"&amp;"_StepOne"</f>
        <v>7-5-8-2_StepOne</v>
      </c>
      <c r="H18" s="63" t="str">
        <f ca="1">$G$1&amp;"-8-1"&amp;"_StepOne"</f>
        <v>7-5-8-1_StepOne</v>
      </c>
      <c r="I18" s="69" t="str">
        <f ca="1">$G$1&amp;"-8-8"&amp;"_StepOne"</f>
        <v>7-5-8-8_StepOne</v>
      </c>
    </row>
    <row r="19" spans="1:52" ht="69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52" s="2" customFormat="1" ht="13.9" customHeight="1" x14ac:dyDescent="0.4"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</row>
    <row r="21" spans="1:52" s="2" customFormat="1" ht="13.9" customHeight="1" x14ac:dyDescent="0.4"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</row>
    <row r="22" spans="1:52" s="2" customFormat="1" ht="13.9" customHeight="1" x14ac:dyDescent="0.4"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</row>
    <row r="23" spans="1:52" s="2" customFormat="1" ht="13.9" customHeight="1" x14ac:dyDescent="0.4"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</row>
    <row r="24" spans="1:52" s="2" customFormat="1" ht="13.9" customHeight="1" x14ac:dyDescent="0.4"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</row>
    <row r="25" spans="1:52" s="2" customFormat="1" ht="13.9" customHeight="1" x14ac:dyDescent="0.4"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</row>
    <row r="26" spans="1:52" s="2" customFormat="1" ht="13.9" customHeight="1" x14ac:dyDescent="0.4"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</row>
    <row r="27" spans="1:52" s="2" customFormat="1" ht="13.9" customHeight="1" x14ac:dyDescent="0.4"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</row>
    <row r="28" spans="1:52" s="2" customFormat="1" ht="13.9" customHeight="1" x14ac:dyDescent="0.4"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</row>
    <row r="29" spans="1:52" s="2" customFormat="1" ht="13.9" customHeight="1" x14ac:dyDescent="0.4"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</row>
    <row r="30" spans="1:52" s="2" customFormat="1" ht="13.9" customHeight="1" x14ac:dyDescent="0.4"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</row>
    <row r="31" spans="1:52" s="2" customFormat="1" ht="13.9" customHeight="1" x14ac:dyDescent="0.4"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</row>
    <row r="32" spans="1:52" s="2" customFormat="1" ht="13.9" customHeight="1" x14ac:dyDescent="0.4"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</row>
    <row r="33" spans="10:52" s="2" customFormat="1" ht="13.9" customHeight="1" x14ac:dyDescent="0.4"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</row>
    <row r="34" spans="10:52" s="2" customFormat="1" ht="13.9" customHeight="1" x14ac:dyDescent="0.4"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</row>
    <row r="35" spans="10:52" s="2" customFormat="1" ht="13.9" customHeight="1" x14ac:dyDescent="0.4"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</row>
    <row r="36" spans="10:52" s="2" customFormat="1" ht="13.9" customHeight="1" x14ac:dyDescent="0.4"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</row>
    <row r="37" spans="10:52" s="2" customFormat="1" ht="13.9" customHeight="1" x14ac:dyDescent="0.4"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</row>
    <row r="38" spans="10:52" s="2" customFormat="1" ht="13.9" customHeight="1" x14ac:dyDescent="0.4"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</row>
    <row r="39" spans="10:52" s="2" customFormat="1" ht="13.9" customHeight="1" x14ac:dyDescent="0.4"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</row>
    <row r="40" spans="10:52" s="2" customFormat="1" ht="13.9" customHeight="1" x14ac:dyDescent="0.4"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</row>
    <row r="41" spans="10:52" s="2" customFormat="1" ht="13.9" customHeight="1" x14ac:dyDescent="0.4"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</row>
    <row r="42" spans="10:52" s="2" customFormat="1" ht="13.9" customHeight="1" x14ac:dyDescent="0.4"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</row>
    <row r="43" spans="10:52" s="2" customFormat="1" ht="13.9" customHeight="1" x14ac:dyDescent="0.4"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</row>
    <row r="44" spans="10:52" s="2" customFormat="1" ht="13.9" customHeight="1" x14ac:dyDescent="0.4"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</row>
    <row r="45" spans="10:52" s="2" customFormat="1" ht="13.9" customHeight="1" x14ac:dyDescent="0.4"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</row>
    <row r="46" spans="10:52" s="2" customFormat="1" ht="13.9" customHeight="1" x14ac:dyDescent="0.4"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</row>
    <row r="47" spans="10:52" s="2" customFormat="1" ht="13.9" customHeight="1" x14ac:dyDescent="0.4"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</row>
    <row r="48" spans="10:52" s="2" customFormat="1" ht="13.9" customHeight="1" x14ac:dyDescent="0.4"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</row>
    <row r="49" spans="10:52" s="2" customFormat="1" ht="13.9" customHeight="1" x14ac:dyDescent="0.4"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</row>
    <row r="50" spans="10:52" s="2" customFormat="1" ht="13.9" customHeight="1" x14ac:dyDescent="0.4"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</row>
    <row r="51" spans="10:52" s="2" customFormat="1" ht="13.9" customHeight="1" x14ac:dyDescent="0.4"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</row>
    <row r="52" spans="10:52" s="2" customFormat="1" ht="13.9" customHeight="1" x14ac:dyDescent="0.4"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</row>
    <row r="53" spans="10:52" s="2" customFormat="1" ht="13.9" customHeight="1" x14ac:dyDescent="0.4"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</row>
    <row r="54" spans="10:52" s="2" customFormat="1" ht="13.9" customHeight="1" x14ac:dyDescent="0.4"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</row>
    <row r="55" spans="10:52" s="2" customFormat="1" ht="13.9" customHeight="1" x14ac:dyDescent="0.4"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</row>
    <row r="56" spans="10:52" s="2" customFormat="1" ht="13.9" customHeight="1" x14ac:dyDescent="0.4"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</row>
    <row r="57" spans="10:52" s="2" customFormat="1" ht="13.9" customHeight="1" x14ac:dyDescent="0.4"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</row>
    <row r="58" spans="10:52" s="2" customFormat="1" ht="13.9" customHeight="1" x14ac:dyDescent="0.4"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</row>
    <row r="59" spans="10:52" s="2" customFormat="1" ht="13.9" customHeight="1" x14ac:dyDescent="0.4"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</row>
    <row r="60" spans="10:52" s="2" customFormat="1" ht="13.9" customHeight="1" x14ac:dyDescent="0.4"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</row>
    <row r="61" spans="10:52" s="2" customFormat="1" ht="13.9" customHeight="1" x14ac:dyDescent="0.4"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</row>
    <row r="62" spans="10:52" s="2" customFormat="1" ht="13.9" customHeight="1" x14ac:dyDescent="0.4"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</row>
    <row r="63" spans="10:52" s="2" customFormat="1" ht="13.9" customHeight="1" x14ac:dyDescent="0.4"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</row>
    <row r="64" spans="10:52" s="2" customFormat="1" ht="13.9" customHeight="1" x14ac:dyDescent="0.4"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</row>
    <row r="65" spans="10:52" s="2" customFormat="1" ht="13.9" customHeight="1" x14ac:dyDescent="0.4"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</row>
    <row r="66" spans="10:52" s="2" customFormat="1" ht="13.9" customHeight="1" x14ac:dyDescent="0.4"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</row>
    <row r="67" spans="10:52" s="2" customFormat="1" ht="13.9" customHeight="1" x14ac:dyDescent="0.4"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</row>
    <row r="68" spans="10:52" s="2" customFormat="1" ht="13.9" customHeight="1" x14ac:dyDescent="0.4"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</row>
    <row r="69" spans="10:52" s="2" customFormat="1" ht="13.9" customHeight="1" x14ac:dyDescent="0.4"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</row>
    <row r="70" spans="10:52" s="2" customFormat="1" ht="13.9" customHeight="1" x14ac:dyDescent="0.4"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</row>
    <row r="71" spans="10:52" s="2" customFormat="1" ht="13.9" customHeight="1" x14ac:dyDescent="0.4"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</row>
    <row r="72" spans="10:52" s="2" customFormat="1" ht="13.9" customHeight="1" x14ac:dyDescent="0.4"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</row>
    <row r="73" spans="10:52" s="2" customFormat="1" ht="13.9" customHeight="1" x14ac:dyDescent="0.4"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</row>
    <row r="74" spans="10:52" s="2" customFormat="1" ht="13.9" customHeight="1" x14ac:dyDescent="0.4"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</row>
    <row r="75" spans="10:52" s="2" customFormat="1" ht="13.9" customHeight="1" x14ac:dyDescent="0.4"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</row>
    <row r="76" spans="10:52" s="2" customFormat="1" ht="13.9" customHeight="1" x14ac:dyDescent="0.4"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</row>
    <row r="77" spans="10:52" s="2" customFormat="1" ht="13.9" customHeight="1" x14ac:dyDescent="0.4"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</row>
    <row r="78" spans="10:52" s="2" customFormat="1" ht="13.9" customHeight="1" x14ac:dyDescent="0.4"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</row>
    <row r="79" spans="10:52" s="2" customFormat="1" ht="13.9" customHeight="1" x14ac:dyDescent="0.4"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</row>
    <row r="80" spans="10:52" s="2" customFormat="1" ht="13.9" customHeight="1" x14ac:dyDescent="0.4"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</row>
    <row r="81" spans="10:52" s="2" customFormat="1" ht="13.9" customHeight="1" x14ac:dyDescent="0.4"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</row>
    <row r="82" spans="10:52" s="2" customFormat="1" ht="13.9" customHeight="1" x14ac:dyDescent="0.4"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</row>
    <row r="83" spans="10:52" s="2" customFormat="1" ht="13.9" customHeight="1" x14ac:dyDescent="0.4"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</row>
    <row r="84" spans="10:52" s="2" customFormat="1" ht="13.9" customHeight="1" x14ac:dyDescent="0.4"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</row>
    <row r="85" spans="10:52" s="2" customFormat="1" ht="13.9" customHeight="1" x14ac:dyDescent="0.4"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</row>
    <row r="86" spans="10:52" s="2" customFormat="1" ht="13.9" customHeight="1" x14ac:dyDescent="0.4"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</row>
    <row r="87" spans="10:52" s="2" customFormat="1" ht="13.9" customHeight="1" x14ac:dyDescent="0.4"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</row>
    <row r="88" spans="10:52" s="2" customFormat="1" ht="13.9" customHeight="1" x14ac:dyDescent="0.4"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</row>
    <row r="89" spans="10:52" s="2" customFormat="1" ht="13.9" customHeight="1" x14ac:dyDescent="0.4"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</row>
    <row r="90" spans="10:52" s="2" customFormat="1" ht="13.9" customHeight="1" x14ac:dyDescent="0.4"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</row>
    <row r="91" spans="10:52" s="2" customFormat="1" ht="13.9" customHeight="1" x14ac:dyDescent="0.4"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</row>
    <row r="92" spans="10:52" s="2" customFormat="1" ht="13.9" customHeight="1" x14ac:dyDescent="0.4"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</row>
    <row r="93" spans="10:52" s="2" customFormat="1" ht="13.9" customHeight="1" x14ac:dyDescent="0.4"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</row>
    <row r="94" spans="10:52" s="2" customFormat="1" ht="13.9" customHeight="1" x14ac:dyDescent="0.4"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</row>
    <row r="95" spans="10:52" s="2" customFormat="1" ht="13.9" customHeight="1" x14ac:dyDescent="0.4"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</row>
    <row r="96" spans="10:52" s="2" customFormat="1" ht="13.9" customHeight="1" x14ac:dyDescent="0.4"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</row>
    <row r="97" spans="10:52" s="2" customFormat="1" ht="13.9" customHeight="1" x14ac:dyDescent="0.4"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</row>
    <row r="98" spans="10:52" s="2" customFormat="1" ht="13.9" customHeight="1" x14ac:dyDescent="0.4"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</row>
    <row r="99" spans="10:52" s="2" customFormat="1" ht="13.9" customHeight="1" x14ac:dyDescent="0.4"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</row>
    <row r="100" spans="10:52" s="2" customFormat="1" ht="13.9" customHeight="1" x14ac:dyDescent="0.4"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</row>
    <row r="101" spans="10:52" s="2" customFormat="1" ht="13.9" customHeight="1" x14ac:dyDescent="0.4"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</row>
    <row r="102" spans="10:52" s="2" customFormat="1" ht="13.9" customHeight="1" x14ac:dyDescent="0.4"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</row>
    <row r="103" spans="10:52" s="2" customFormat="1" ht="13.9" customHeight="1" x14ac:dyDescent="0.4"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</row>
    <row r="104" spans="10:52" s="2" customFormat="1" ht="13.9" customHeight="1" x14ac:dyDescent="0.4"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</row>
    <row r="105" spans="10:52" s="2" customFormat="1" ht="13.9" customHeight="1" x14ac:dyDescent="0.4"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</row>
    <row r="106" spans="10:52" s="2" customFormat="1" ht="13.9" customHeight="1" x14ac:dyDescent="0.4"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</row>
    <row r="107" spans="10:52" s="2" customFormat="1" ht="13.9" customHeight="1" x14ac:dyDescent="0.4"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</row>
    <row r="108" spans="10:52" s="2" customFormat="1" ht="13.9" customHeight="1" x14ac:dyDescent="0.4"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</row>
    <row r="109" spans="10:52" s="2" customFormat="1" ht="13.9" customHeight="1" x14ac:dyDescent="0.4"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</row>
    <row r="110" spans="10:52" s="2" customFormat="1" ht="13.9" customHeight="1" x14ac:dyDescent="0.4"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</row>
    <row r="111" spans="10:52" s="2" customFormat="1" ht="13.9" customHeight="1" x14ac:dyDescent="0.4"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</row>
    <row r="112" spans="10:52" s="2" customFormat="1" ht="13.9" customHeight="1" x14ac:dyDescent="0.4"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</row>
    <row r="113" spans="10:52" s="2" customFormat="1" ht="13.9" customHeight="1" x14ac:dyDescent="0.4"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</row>
    <row r="114" spans="10:52" s="2" customFormat="1" ht="13.9" customHeight="1" x14ac:dyDescent="0.4"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</row>
    <row r="115" spans="10:52" s="2" customFormat="1" ht="13.9" customHeight="1" x14ac:dyDescent="0.4"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</row>
    <row r="116" spans="10:52" s="2" customFormat="1" ht="13.9" customHeight="1" x14ac:dyDescent="0.4"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</row>
    <row r="117" spans="10:52" s="2" customFormat="1" ht="13.9" customHeight="1" x14ac:dyDescent="0.4"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</row>
    <row r="118" spans="10:52" s="2" customFormat="1" ht="13.9" customHeight="1" x14ac:dyDescent="0.4"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</row>
    <row r="119" spans="10:52" s="2" customFormat="1" ht="13.9" customHeight="1" x14ac:dyDescent="0.4"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</row>
    <row r="120" spans="10:52" s="2" customFormat="1" ht="13.9" customHeight="1" x14ac:dyDescent="0.4"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</row>
    <row r="121" spans="10:52" s="2" customFormat="1" ht="13.9" customHeight="1" x14ac:dyDescent="0.4"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</row>
    <row r="122" spans="10:52" s="2" customFormat="1" ht="13.9" customHeight="1" x14ac:dyDescent="0.4"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</row>
    <row r="123" spans="10:52" s="2" customFormat="1" ht="13.9" customHeight="1" x14ac:dyDescent="0.4"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</row>
    <row r="124" spans="10:52" s="2" customFormat="1" ht="13.9" customHeight="1" x14ac:dyDescent="0.4"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</row>
    <row r="125" spans="10:52" s="2" customFormat="1" ht="13.9" customHeight="1" x14ac:dyDescent="0.4"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</row>
    <row r="126" spans="10:52" s="2" customFormat="1" ht="13.9" customHeight="1" x14ac:dyDescent="0.4"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</row>
    <row r="127" spans="10:52" s="2" customFormat="1" ht="13.9" customHeight="1" x14ac:dyDescent="0.4"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</row>
    <row r="128" spans="10:52" s="2" customFormat="1" ht="13.9" customHeight="1" x14ac:dyDescent="0.4"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</row>
    <row r="129" spans="10:52" s="2" customFormat="1" ht="13.9" customHeight="1" x14ac:dyDescent="0.4"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</row>
    <row r="130" spans="10:52" s="2" customFormat="1" ht="13.9" customHeight="1" x14ac:dyDescent="0.4"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</row>
    <row r="131" spans="10:52" s="2" customFormat="1" ht="13.9" customHeight="1" x14ac:dyDescent="0.4"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</row>
    <row r="132" spans="10:52" s="2" customFormat="1" ht="13.9" customHeight="1" x14ac:dyDescent="0.4"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</row>
    <row r="133" spans="10:52" s="2" customFormat="1" ht="13.9" customHeight="1" x14ac:dyDescent="0.4"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</row>
    <row r="134" spans="10:52" s="2" customFormat="1" ht="13.9" customHeight="1" x14ac:dyDescent="0.4"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</row>
    <row r="135" spans="10:52" s="2" customFormat="1" ht="13.9" customHeight="1" x14ac:dyDescent="0.4"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</row>
    <row r="136" spans="10:52" s="2" customFormat="1" ht="13.9" customHeight="1" x14ac:dyDescent="0.4"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</row>
    <row r="137" spans="10:52" s="2" customFormat="1" ht="13.9" customHeight="1" x14ac:dyDescent="0.4"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</row>
    <row r="138" spans="10:52" s="2" customFormat="1" ht="13.9" customHeight="1" x14ac:dyDescent="0.4"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</row>
    <row r="139" spans="10:52" s="2" customFormat="1" ht="13.9" customHeight="1" x14ac:dyDescent="0.4"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</row>
    <row r="140" spans="10:52" s="2" customFormat="1" ht="13.9" customHeight="1" x14ac:dyDescent="0.4"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</row>
    <row r="141" spans="10:52" s="2" customFormat="1" ht="13.9" customHeight="1" x14ac:dyDescent="0.4"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</row>
    <row r="142" spans="10:52" s="2" customFormat="1" ht="13.9" customHeight="1" x14ac:dyDescent="0.4"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</row>
    <row r="143" spans="10:52" s="2" customFormat="1" ht="13.9" customHeight="1" x14ac:dyDescent="0.4"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</row>
    <row r="144" spans="10:52" s="2" customFormat="1" ht="13.9" customHeight="1" x14ac:dyDescent="0.4"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</row>
    <row r="145" spans="1:52" s="2" customFormat="1" ht="13.9" customHeight="1" x14ac:dyDescent="0.4"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</row>
    <row r="146" spans="1:52" s="2" customFormat="1" ht="13.9" customHeight="1" x14ac:dyDescent="0.4"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</row>
    <row r="147" spans="1:52" s="2" customFormat="1" ht="13.9" customHeight="1" x14ac:dyDescent="0.4"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</row>
    <row r="148" spans="1:52" s="2" customFormat="1" ht="13.9" customHeight="1" x14ac:dyDescent="0.4"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</row>
    <row r="149" spans="1:52" s="2" customFormat="1" ht="13.9" customHeight="1" x14ac:dyDescent="0.4"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</row>
    <row r="150" spans="1:52" s="2" customFormat="1" ht="13.9" customHeight="1" x14ac:dyDescent="0.4"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</row>
    <row r="151" spans="1:52" s="2" customFormat="1" ht="13.9" customHeight="1" x14ac:dyDescent="0.4"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</row>
    <row r="152" spans="1:52" s="61" customFormat="1" ht="13.9" customHeight="1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</row>
    <row r="153" spans="1:52" s="2" customFormat="1" ht="13.9" customHeight="1" x14ac:dyDescent="0.4"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</row>
    <row r="154" spans="1:52" s="2" customFormat="1" ht="13.9" customHeight="1" x14ac:dyDescent="0.4"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</row>
    <row r="155" spans="1:52" s="2" customFormat="1" ht="13.9" customHeight="1" x14ac:dyDescent="0.4"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</row>
    <row r="156" spans="1:52" s="2" customFormat="1" ht="13.9" customHeight="1" x14ac:dyDescent="0.4"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</row>
    <row r="157" spans="1:52" s="2" customFormat="1" ht="13.9" customHeight="1" x14ac:dyDescent="0.4"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</row>
    <row r="158" spans="1:52" s="2" customFormat="1" ht="13.9" customHeight="1" x14ac:dyDescent="0.4"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</row>
    <row r="159" spans="1:52" s="2" customFormat="1" ht="13.9" customHeight="1" x14ac:dyDescent="0.4"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</row>
    <row r="160" spans="1:52" s="2" customFormat="1" ht="13.9" customHeight="1" x14ac:dyDescent="0.4"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</row>
    <row r="161" spans="10:52" s="2" customFormat="1" ht="13.9" customHeight="1" x14ac:dyDescent="0.4"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</row>
    <row r="162" spans="10:52" s="2" customFormat="1" ht="13.9" customHeight="1" x14ac:dyDescent="0.4"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</row>
    <row r="163" spans="10:52" s="2" customFormat="1" ht="13.9" customHeight="1" x14ac:dyDescent="0.4"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</row>
    <row r="164" spans="10:52" s="2" customFormat="1" ht="13.9" customHeight="1" x14ac:dyDescent="0.4"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</row>
    <row r="165" spans="10:52" s="2" customFormat="1" ht="13.9" customHeight="1" x14ac:dyDescent="0.4"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</row>
    <row r="166" spans="10:52" s="2" customFormat="1" ht="13.9" customHeight="1" x14ac:dyDescent="0.4"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</row>
    <row r="167" spans="10:52" s="2" customFormat="1" ht="13.9" customHeight="1" x14ac:dyDescent="0.4"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</row>
    <row r="168" spans="10:52" s="2" customFormat="1" ht="13.9" customHeight="1" x14ac:dyDescent="0.4"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</row>
    <row r="169" spans="10:52" s="2" customFormat="1" ht="13.9" customHeight="1" x14ac:dyDescent="0.4"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</row>
    <row r="170" spans="10:52" s="2" customFormat="1" ht="13.9" customHeight="1" x14ac:dyDescent="0.4"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</row>
    <row r="171" spans="10:52" s="2" customFormat="1" ht="13.9" customHeight="1" x14ac:dyDescent="0.4"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</row>
    <row r="172" spans="10:52" s="2" customFormat="1" ht="13.9" customHeight="1" x14ac:dyDescent="0.4"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</row>
    <row r="173" spans="10:52" s="2" customFormat="1" ht="13.9" customHeight="1" x14ac:dyDescent="0.4"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</row>
    <row r="174" spans="10:52" s="2" customFormat="1" ht="13.9" customHeight="1" x14ac:dyDescent="0.4"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</row>
    <row r="175" spans="10:52" s="2" customFormat="1" ht="13.9" customHeight="1" x14ac:dyDescent="0.4"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</row>
    <row r="176" spans="10:52" s="2" customFormat="1" ht="13.9" customHeight="1" x14ac:dyDescent="0.4"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</row>
    <row r="177" spans="10:52" s="2" customFormat="1" ht="13.9" customHeight="1" x14ac:dyDescent="0.4"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</row>
    <row r="178" spans="10:52" s="2" customFormat="1" ht="13.9" customHeight="1" x14ac:dyDescent="0.4"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</row>
    <row r="179" spans="10:52" s="2" customFormat="1" ht="13.9" customHeight="1" x14ac:dyDescent="0.4"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</row>
    <row r="180" spans="10:52" s="2" customFormat="1" ht="13.9" customHeight="1" x14ac:dyDescent="0.4"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</row>
    <row r="181" spans="10:52" s="2" customFormat="1" ht="13.9" customHeight="1" x14ac:dyDescent="0.4"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</row>
    <row r="182" spans="10:52" s="2" customFormat="1" ht="13.9" customHeight="1" x14ac:dyDescent="0.4"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</row>
    <row r="183" spans="10:52" s="2" customFormat="1" ht="13.9" customHeight="1" x14ac:dyDescent="0.4"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</row>
    <row r="184" spans="10:52" s="2" customFormat="1" ht="13.9" customHeight="1" x14ac:dyDescent="0.4"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</row>
    <row r="185" spans="10:52" s="2" customFormat="1" ht="13.9" customHeight="1" x14ac:dyDescent="0.4"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</row>
    <row r="186" spans="10:52" s="2" customFormat="1" ht="13.9" customHeight="1" x14ac:dyDescent="0.4"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</row>
    <row r="187" spans="10:52" s="2" customFormat="1" ht="13.9" customHeight="1" x14ac:dyDescent="0.4"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</row>
    <row r="188" spans="10:52" s="2" customFormat="1" ht="13.9" customHeight="1" x14ac:dyDescent="0.4"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</row>
    <row r="189" spans="10:52" s="2" customFormat="1" ht="13.9" customHeight="1" x14ac:dyDescent="0.4"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</row>
    <row r="190" spans="10:52" s="2" customFormat="1" ht="13.9" customHeight="1" x14ac:dyDescent="0.4"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</row>
    <row r="191" spans="10:52" s="2" customFormat="1" ht="13.9" customHeight="1" x14ac:dyDescent="0.4"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</row>
    <row r="192" spans="10:52" s="2" customFormat="1" ht="13.9" customHeight="1" x14ac:dyDescent="0.4"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</row>
    <row r="193" spans="10:52" s="2" customFormat="1" ht="13.9" customHeight="1" x14ac:dyDescent="0.4"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</row>
    <row r="194" spans="10:52" s="2" customFormat="1" ht="13.9" customHeight="1" x14ac:dyDescent="0.4"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</row>
    <row r="195" spans="10:52" s="2" customFormat="1" ht="13.9" customHeight="1" x14ac:dyDescent="0.4"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</row>
    <row r="196" spans="10:52" s="2" customFormat="1" ht="13.9" customHeight="1" x14ac:dyDescent="0.4"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</row>
    <row r="197" spans="10:52" s="2" customFormat="1" ht="13.9" customHeight="1" x14ac:dyDescent="0.4"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</row>
    <row r="198" spans="10:52" s="2" customFormat="1" ht="13.9" customHeight="1" x14ac:dyDescent="0.4"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</row>
    <row r="199" spans="10:52" s="2" customFormat="1" ht="13.9" customHeight="1" x14ac:dyDescent="0.4"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</row>
    <row r="200" spans="10:52" s="2" customFormat="1" ht="13.9" customHeight="1" x14ac:dyDescent="0.4"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</row>
    <row r="201" spans="10:52" s="2" customFormat="1" ht="13.9" customHeight="1" x14ac:dyDescent="0.4"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</row>
    <row r="202" spans="10:52" s="2" customFormat="1" ht="13.9" customHeight="1" x14ac:dyDescent="0.4"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</row>
    <row r="203" spans="10:52" s="2" customFormat="1" ht="13.9" customHeight="1" x14ac:dyDescent="0.4"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</row>
    <row r="204" spans="10:52" s="2" customFormat="1" ht="13.9" customHeight="1" x14ac:dyDescent="0.4"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</row>
    <row r="205" spans="10:52" s="2" customFormat="1" ht="13.9" customHeight="1" x14ac:dyDescent="0.4"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</row>
    <row r="206" spans="10:52" s="2" customFormat="1" ht="13.9" customHeight="1" x14ac:dyDescent="0.4"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</row>
    <row r="207" spans="10:52" s="2" customFormat="1" ht="13.9" customHeight="1" x14ac:dyDescent="0.4"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</row>
    <row r="208" spans="10:52" s="2" customFormat="1" ht="13.9" customHeight="1" x14ac:dyDescent="0.4"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</row>
    <row r="209" spans="10:52" s="2" customFormat="1" ht="13.9" customHeight="1" x14ac:dyDescent="0.4"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</row>
    <row r="210" spans="10:52" s="2" customFormat="1" ht="13.9" customHeight="1" x14ac:dyDescent="0.4"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</row>
    <row r="211" spans="10:52" s="2" customFormat="1" ht="13.9" customHeight="1" x14ac:dyDescent="0.4"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</row>
    <row r="212" spans="10:52" s="2" customFormat="1" ht="13.9" customHeight="1" x14ac:dyDescent="0.4"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</row>
    <row r="213" spans="10:52" s="2" customFormat="1" ht="13.9" customHeight="1" x14ac:dyDescent="0.4"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</row>
    <row r="214" spans="10:52" s="2" customFormat="1" ht="13.9" customHeight="1" x14ac:dyDescent="0.4"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</row>
    <row r="215" spans="10:52" s="2" customFormat="1" ht="13.9" customHeight="1" x14ac:dyDescent="0.4"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</row>
    <row r="216" spans="10:52" s="2" customFormat="1" ht="13.9" customHeight="1" x14ac:dyDescent="0.4"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</row>
    <row r="217" spans="10:52" s="2" customFormat="1" ht="13.9" customHeight="1" x14ac:dyDescent="0.4"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</row>
    <row r="218" spans="10:52" s="2" customFormat="1" ht="13.9" customHeight="1" x14ac:dyDescent="0.4"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</row>
    <row r="219" spans="10:52" s="2" customFormat="1" ht="13.9" customHeight="1" x14ac:dyDescent="0.4"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</row>
    <row r="220" spans="10:52" s="2" customFormat="1" ht="13.9" customHeight="1" x14ac:dyDescent="0.4"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</row>
    <row r="221" spans="10:52" s="2" customFormat="1" ht="13.9" customHeight="1" x14ac:dyDescent="0.4"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</row>
    <row r="222" spans="10:52" s="2" customFormat="1" ht="13.9" customHeight="1" x14ac:dyDescent="0.4"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</row>
    <row r="223" spans="10:52" s="2" customFormat="1" ht="13.9" customHeight="1" x14ac:dyDescent="0.4"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</row>
    <row r="224" spans="10:52" s="2" customFormat="1" ht="13.9" customHeight="1" x14ac:dyDescent="0.4"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</row>
    <row r="225" spans="10:52" s="2" customFormat="1" ht="13.9" customHeight="1" x14ac:dyDescent="0.4"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</row>
    <row r="226" spans="10:52" s="2" customFormat="1" ht="13.9" customHeight="1" x14ac:dyDescent="0.4"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</row>
    <row r="227" spans="10:52" s="2" customFormat="1" ht="13.9" customHeight="1" x14ac:dyDescent="0.4"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</row>
    <row r="228" spans="10:52" s="2" customFormat="1" ht="13.9" customHeight="1" x14ac:dyDescent="0.4"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</row>
    <row r="229" spans="10:52" s="2" customFormat="1" ht="13.9" customHeight="1" x14ac:dyDescent="0.4"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</row>
    <row r="230" spans="10:52" s="2" customFormat="1" ht="13.9" customHeight="1" x14ac:dyDescent="0.4"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</row>
    <row r="231" spans="10:52" s="2" customFormat="1" ht="13.9" customHeight="1" x14ac:dyDescent="0.4"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</row>
    <row r="232" spans="10:52" s="2" customFormat="1" ht="13.9" customHeight="1" x14ac:dyDescent="0.4"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</row>
    <row r="233" spans="10:52" s="2" customFormat="1" ht="13.9" customHeight="1" x14ac:dyDescent="0.4"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</row>
    <row r="234" spans="10:52" s="2" customFormat="1" ht="13.9" customHeight="1" x14ac:dyDescent="0.4"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</row>
    <row r="235" spans="10:52" s="2" customFormat="1" ht="13.9" customHeight="1" x14ac:dyDescent="0.4"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</row>
    <row r="236" spans="10:52" s="2" customFormat="1" ht="13.9" customHeight="1" x14ac:dyDescent="0.4"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</row>
    <row r="237" spans="10:52" s="2" customFormat="1" ht="13.9" customHeight="1" x14ac:dyDescent="0.4"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</row>
    <row r="238" spans="10:52" s="2" customFormat="1" ht="13.9" customHeight="1" x14ac:dyDescent="0.4"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</row>
    <row r="239" spans="10:52" s="2" customFormat="1" ht="13.9" customHeight="1" x14ac:dyDescent="0.4"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</row>
    <row r="240" spans="10:52" s="2" customFormat="1" ht="13.9" customHeight="1" x14ac:dyDescent="0.4"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</row>
    <row r="241" spans="10:52" s="2" customFormat="1" ht="13.9" customHeight="1" x14ac:dyDescent="0.4"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</row>
    <row r="242" spans="10:52" s="2" customFormat="1" ht="13.9" customHeight="1" x14ac:dyDescent="0.4"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</row>
    <row r="243" spans="10:52" s="2" customFormat="1" ht="13.9" customHeight="1" x14ac:dyDescent="0.4"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</row>
    <row r="244" spans="10:52" s="2" customFormat="1" ht="13.9" customHeight="1" x14ac:dyDescent="0.4"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</row>
    <row r="245" spans="10:52" s="2" customFormat="1" ht="13.9" customHeight="1" x14ac:dyDescent="0.4"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</row>
    <row r="246" spans="10:52" s="2" customFormat="1" ht="13.9" customHeight="1" x14ac:dyDescent="0.4"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</row>
    <row r="247" spans="10:52" s="2" customFormat="1" ht="13.9" customHeight="1" x14ac:dyDescent="0.4"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</row>
    <row r="248" spans="10:52" s="2" customFormat="1" ht="13.9" customHeight="1" x14ac:dyDescent="0.4"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</row>
    <row r="249" spans="10:52" s="2" customFormat="1" ht="13.9" customHeight="1" x14ac:dyDescent="0.4"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</row>
    <row r="250" spans="10:52" s="2" customFormat="1" ht="13.9" customHeight="1" x14ac:dyDescent="0.4"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</row>
    <row r="251" spans="10:52" s="2" customFormat="1" ht="13.9" customHeight="1" x14ac:dyDescent="0.4"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</row>
    <row r="252" spans="10:52" s="2" customFormat="1" ht="13.9" customHeight="1" x14ac:dyDescent="0.4"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</row>
    <row r="253" spans="10:52" s="2" customFormat="1" ht="13.9" customHeight="1" x14ac:dyDescent="0.4"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</row>
    <row r="254" spans="10:52" s="2" customFormat="1" ht="13.9" customHeight="1" x14ac:dyDescent="0.4"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</row>
    <row r="255" spans="10:52" s="2" customFormat="1" ht="13.9" customHeight="1" x14ac:dyDescent="0.4"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</row>
    <row r="256" spans="10:52" s="2" customFormat="1" ht="13.9" customHeight="1" x14ac:dyDescent="0.4"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</row>
    <row r="257" spans="10:52" s="2" customFormat="1" ht="13.9" customHeight="1" x14ac:dyDescent="0.4"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</row>
    <row r="258" spans="10:52" s="2" customFormat="1" ht="13.9" customHeight="1" x14ac:dyDescent="0.4"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</row>
    <row r="259" spans="10:52" s="2" customFormat="1" ht="13.9" customHeight="1" x14ac:dyDescent="0.4"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</row>
    <row r="260" spans="10:52" s="2" customFormat="1" ht="13.9" customHeight="1" x14ac:dyDescent="0.4"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</row>
    <row r="261" spans="10:52" s="2" customFormat="1" ht="13.9" customHeight="1" x14ac:dyDescent="0.4"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</row>
    <row r="262" spans="10:52" s="2" customFormat="1" ht="13.9" customHeight="1" x14ac:dyDescent="0.4"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</row>
    <row r="263" spans="10:52" s="2" customFormat="1" ht="13.9" customHeight="1" x14ac:dyDescent="0.4"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</row>
    <row r="264" spans="10:52" s="2" customFormat="1" ht="13.9" customHeight="1" x14ac:dyDescent="0.4"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</row>
    <row r="265" spans="10:52" s="2" customFormat="1" ht="13.9" customHeight="1" x14ac:dyDescent="0.4"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</row>
    <row r="266" spans="10:52" s="2" customFormat="1" ht="13.9" customHeight="1" x14ac:dyDescent="0.4"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</row>
    <row r="267" spans="10:52" s="2" customFormat="1" ht="13.9" customHeight="1" x14ac:dyDescent="0.4"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</row>
    <row r="268" spans="10:52" s="2" customFormat="1" ht="13.9" customHeight="1" x14ac:dyDescent="0.4"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</row>
    <row r="269" spans="10:52" s="2" customFormat="1" ht="13.9" customHeight="1" x14ac:dyDescent="0.4"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</row>
    <row r="270" spans="10:52" s="2" customFormat="1" ht="13.9" customHeight="1" x14ac:dyDescent="0.4"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</row>
    <row r="271" spans="10:52" s="2" customFormat="1" ht="13.9" customHeight="1" x14ac:dyDescent="0.4"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</row>
    <row r="272" spans="10:52" s="2" customFormat="1" ht="13.9" customHeight="1" x14ac:dyDescent="0.4"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</row>
    <row r="273" spans="10:52" s="2" customFormat="1" ht="13.9" customHeight="1" x14ac:dyDescent="0.4"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</row>
    <row r="274" spans="10:52" s="2" customFormat="1" ht="13.9" customHeight="1" x14ac:dyDescent="0.4"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</row>
    <row r="275" spans="10:52" s="2" customFormat="1" ht="13.9" customHeight="1" x14ac:dyDescent="0.4"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</row>
    <row r="276" spans="10:52" s="2" customFormat="1" ht="13.9" customHeight="1" x14ac:dyDescent="0.4"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</row>
    <row r="277" spans="10:52" s="2" customFormat="1" ht="13.9" customHeight="1" x14ac:dyDescent="0.4"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</row>
    <row r="278" spans="10:52" s="2" customFormat="1" ht="13.9" customHeight="1" x14ac:dyDescent="0.4"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</row>
    <row r="279" spans="10:52" s="2" customFormat="1" ht="13.9" customHeight="1" x14ac:dyDescent="0.4"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</row>
    <row r="280" spans="10:52" s="2" customFormat="1" ht="13.9" customHeight="1" x14ac:dyDescent="0.4"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</row>
    <row r="281" spans="10:52" s="2" customFormat="1" ht="13.9" customHeight="1" x14ac:dyDescent="0.4"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</row>
    <row r="282" spans="10:52" s="2" customFormat="1" ht="13.9" customHeight="1" x14ac:dyDescent="0.4"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</row>
    <row r="283" spans="10:52" s="2" customFormat="1" ht="13.9" customHeight="1" x14ac:dyDescent="0.4"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</row>
    <row r="284" spans="10:52" s="2" customFormat="1" ht="13.9" customHeight="1" x14ac:dyDescent="0.4"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</row>
    <row r="285" spans="10:52" s="2" customFormat="1" ht="13.9" customHeight="1" x14ac:dyDescent="0.4"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</row>
    <row r="286" spans="10:52" s="2" customFormat="1" ht="13.9" customHeight="1" x14ac:dyDescent="0.4"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</row>
    <row r="287" spans="10:52" s="2" customFormat="1" ht="13.9" customHeight="1" x14ac:dyDescent="0.4"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</row>
    <row r="288" spans="10:52" s="2" customFormat="1" ht="13.9" customHeight="1" x14ac:dyDescent="0.4"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</row>
    <row r="289" spans="10:52" s="2" customFormat="1" ht="13.9" customHeight="1" x14ac:dyDescent="0.4"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</row>
    <row r="290" spans="10:52" s="2" customFormat="1" ht="13.9" customHeight="1" x14ac:dyDescent="0.4"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</row>
    <row r="291" spans="10:52" s="2" customFormat="1" ht="13.9" customHeight="1" x14ac:dyDescent="0.4"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</row>
    <row r="292" spans="10:52" s="2" customFormat="1" ht="13.9" customHeight="1" x14ac:dyDescent="0.4"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</row>
    <row r="293" spans="10:52" s="2" customFormat="1" ht="13.9" customHeight="1" x14ac:dyDescent="0.4"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</row>
    <row r="294" spans="10:52" s="2" customFormat="1" ht="13.9" customHeight="1" x14ac:dyDescent="0.4"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</row>
    <row r="295" spans="10:52" s="2" customFormat="1" ht="13.9" customHeight="1" x14ac:dyDescent="0.4"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</row>
    <row r="296" spans="10:52" s="2" customFormat="1" ht="13.9" customHeight="1" x14ac:dyDescent="0.4"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</row>
    <row r="297" spans="10:52" s="2" customFormat="1" ht="13.9" customHeight="1" x14ac:dyDescent="0.4"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</row>
    <row r="298" spans="10:52" s="2" customFormat="1" ht="13.9" customHeight="1" x14ac:dyDescent="0.4"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</row>
    <row r="299" spans="10:52" s="2" customFormat="1" ht="13.9" customHeight="1" x14ac:dyDescent="0.4"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</row>
    <row r="300" spans="10:52" s="2" customFormat="1" ht="13.9" customHeight="1" x14ac:dyDescent="0.4"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</row>
    <row r="301" spans="10:52" s="2" customFormat="1" ht="13.9" customHeight="1" x14ac:dyDescent="0.4"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</row>
    <row r="302" spans="10:52" s="2" customFormat="1" ht="13.9" customHeight="1" x14ac:dyDescent="0.4"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</row>
    <row r="303" spans="10:52" s="2" customFormat="1" ht="13.9" customHeight="1" x14ac:dyDescent="0.4"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</row>
    <row r="304" spans="10:52" s="2" customFormat="1" ht="13.9" customHeight="1" x14ac:dyDescent="0.4"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</row>
    <row r="305" spans="10:52" s="2" customFormat="1" ht="13.9" customHeight="1" x14ac:dyDescent="0.4"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</row>
    <row r="306" spans="10:52" s="2" customFormat="1" ht="13.9" customHeight="1" x14ac:dyDescent="0.4"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</row>
    <row r="307" spans="10:52" s="2" customFormat="1" ht="13.9" customHeight="1" x14ac:dyDescent="0.4"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</row>
    <row r="308" spans="10:52" s="2" customFormat="1" ht="13.9" customHeight="1" x14ac:dyDescent="0.4"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</row>
    <row r="309" spans="10:52" s="2" customFormat="1" ht="13.9" customHeight="1" x14ac:dyDescent="0.4"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</row>
    <row r="310" spans="10:52" s="2" customFormat="1" ht="13.9" customHeight="1" x14ac:dyDescent="0.4"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</row>
    <row r="311" spans="10:52" s="2" customFormat="1" ht="13.9" customHeight="1" x14ac:dyDescent="0.4"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</row>
    <row r="312" spans="10:52" s="2" customFormat="1" ht="13.9" customHeight="1" x14ac:dyDescent="0.4"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</row>
    <row r="313" spans="10:52" s="2" customFormat="1" ht="13.9" customHeight="1" x14ac:dyDescent="0.4"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</row>
    <row r="314" spans="10:52" s="2" customFormat="1" ht="13.9" customHeight="1" x14ac:dyDescent="0.4"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</row>
    <row r="315" spans="10:52" s="2" customFormat="1" ht="13.9" customHeight="1" x14ac:dyDescent="0.4"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</row>
    <row r="316" spans="10:52" s="2" customFormat="1" ht="13.9" customHeight="1" x14ac:dyDescent="0.4"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</row>
    <row r="317" spans="10:52" s="2" customFormat="1" ht="13.9" customHeight="1" x14ac:dyDescent="0.4"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</row>
    <row r="318" spans="10:52" s="2" customFormat="1" ht="13.9" customHeight="1" x14ac:dyDescent="0.4"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</row>
    <row r="319" spans="10:52" s="2" customFormat="1" ht="13.9" customHeight="1" x14ac:dyDescent="0.4"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</row>
    <row r="320" spans="10:52" s="2" customFormat="1" ht="13.9" customHeight="1" x14ac:dyDescent="0.4"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</row>
    <row r="321" spans="10:52" s="2" customFormat="1" ht="13.9" customHeight="1" x14ac:dyDescent="0.4"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</row>
    <row r="322" spans="10:52" s="2" customFormat="1" ht="13.9" customHeight="1" x14ac:dyDescent="0.4"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</row>
    <row r="323" spans="10:52" s="2" customFormat="1" ht="13.9" customHeight="1" x14ac:dyDescent="0.4"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</row>
    <row r="324" spans="10:52" s="2" customFormat="1" ht="13.9" customHeight="1" x14ac:dyDescent="0.4"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</row>
    <row r="325" spans="10:52" s="2" customFormat="1" ht="13.9" customHeight="1" x14ac:dyDescent="0.4"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</row>
    <row r="326" spans="10:52" s="2" customFormat="1" ht="13.9" customHeight="1" x14ac:dyDescent="0.4"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</row>
    <row r="327" spans="10:52" s="2" customFormat="1" ht="13.9" customHeight="1" x14ac:dyDescent="0.4"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</row>
    <row r="328" spans="10:52" s="2" customFormat="1" ht="13.9" customHeight="1" x14ac:dyDescent="0.4"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</row>
    <row r="329" spans="10:52" s="2" customFormat="1" ht="13.9" customHeight="1" x14ac:dyDescent="0.4"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</row>
    <row r="330" spans="10:52" s="2" customFormat="1" ht="13.9" customHeight="1" x14ac:dyDescent="0.4"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</row>
    <row r="331" spans="10:52" s="2" customFormat="1" ht="13.9" customHeight="1" x14ac:dyDescent="0.4"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</row>
    <row r="332" spans="10:52" s="2" customFormat="1" ht="13.9" customHeight="1" x14ac:dyDescent="0.4"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</row>
    <row r="333" spans="10:52" s="2" customFormat="1" ht="13.9" customHeight="1" x14ac:dyDescent="0.4"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</row>
    <row r="334" spans="10:52" s="2" customFormat="1" ht="13.9" customHeight="1" x14ac:dyDescent="0.4"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</row>
    <row r="335" spans="10:52" s="2" customFormat="1" ht="13.9" customHeight="1" x14ac:dyDescent="0.4"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</row>
    <row r="336" spans="10:52" s="2" customFormat="1" ht="13.9" customHeight="1" x14ac:dyDescent="0.4"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</row>
    <row r="337" spans="10:52" s="2" customFormat="1" ht="13.9" customHeight="1" x14ac:dyDescent="0.4"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</row>
    <row r="338" spans="10:52" s="2" customFormat="1" ht="13.9" customHeight="1" x14ac:dyDescent="0.4"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</row>
    <row r="339" spans="10:52" s="2" customFormat="1" ht="13.9" customHeight="1" x14ac:dyDescent="0.4"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</row>
    <row r="340" spans="10:52" s="2" customFormat="1" ht="13.9" customHeight="1" x14ac:dyDescent="0.4"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</row>
    <row r="341" spans="10:52" s="2" customFormat="1" ht="13.9" customHeight="1" x14ac:dyDescent="0.4"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</row>
    <row r="342" spans="10:52" s="2" customFormat="1" ht="13.9" customHeight="1" x14ac:dyDescent="0.4"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</row>
    <row r="343" spans="10:52" s="2" customFormat="1" ht="13.9" customHeight="1" x14ac:dyDescent="0.4"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</row>
    <row r="344" spans="10:52" s="2" customFormat="1" ht="13.9" customHeight="1" x14ac:dyDescent="0.4"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</row>
    <row r="345" spans="10:52" s="2" customFormat="1" ht="13.9" customHeight="1" x14ac:dyDescent="0.4"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</row>
    <row r="346" spans="10:52" s="2" customFormat="1" ht="13.9" customHeight="1" x14ac:dyDescent="0.4"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</row>
    <row r="347" spans="10:52" s="2" customFormat="1" ht="13.9" customHeight="1" x14ac:dyDescent="0.4"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</row>
    <row r="348" spans="10:52" s="2" customFormat="1" ht="13.9" customHeight="1" x14ac:dyDescent="0.4"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</row>
    <row r="349" spans="10:52" s="2" customFormat="1" ht="13.9" customHeight="1" x14ac:dyDescent="0.4"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</row>
    <row r="350" spans="10:52" s="2" customFormat="1" ht="13.9" customHeight="1" x14ac:dyDescent="0.4"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</row>
    <row r="351" spans="10:52" s="2" customFormat="1" ht="13.9" customHeight="1" x14ac:dyDescent="0.4"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</row>
    <row r="352" spans="10:52" s="2" customFormat="1" ht="13.9" customHeight="1" x14ac:dyDescent="0.4"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</row>
    <row r="353" spans="10:52" s="2" customFormat="1" ht="13.9" customHeight="1" x14ac:dyDescent="0.4"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</row>
    <row r="354" spans="10:52" s="2" customFormat="1" ht="13.9" customHeight="1" x14ac:dyDescent="0.4"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</row>
    <row r="355" spans="10:52" s="2" customFormat="1" ht="13.9" customHeight="1" x14ac:dyDescent="0.4"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</row>
    <row r="356" spans="10:52" s="2" customFormat="1" ht="13.9" customHeight="1" x14ac:dyDescent="0.4"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</row>
    <row r="357" spans="10:52" s="2" customFormat="1" ht="13.9" customHeight="1" x14ac:dyDescent="0.4"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</row>
    <row r="358" spans="10:52" s="2" customFormat="1" ht="13.9" customHeight="1" x14ac:dyDescent="0.4"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</row>
    <row r="359" spans="10:52" s="2" customFormat="1" ht="13.9" customHeight="1" x14ac:dyDescent="0.4"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</row>
    <row r="360" spans="10:52" s="2" customFormat="1" ht="13.9" customHeight="1" x14ac:dyDescent="0.4"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</row>
    <row r="361" spans="10:52" s="2" customFormat="1" ht="13.9" customHeight="1" x14ac:dyDescent="0.4"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</row>
    <row r="362" spans="10:52" s="2" customFormat="1" ht="13.9" customHeight="1" x14ac:dyDescent="0.4"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</row>
    <row r="363" spans="10:52" s="2" customFormat="1" ht="13.9" customHeight="1" x14ac:dyDescent="0.4"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</row>
    <row r="364" spans="10:52" s="2" customFormat="1" ht="13.9" customHeight="1" x14ac:dyDescent="0.4"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</row>
    <row r="365" spans="10:52" s="2" customFormat="1" ht="13.9" customHeight="1" x14ac:dyDescent="0.4"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</row>
    <row r="366" spans="10:52" s="2" customFormat="1" ht="13.9" customHeight="1" x14ac:dyDescent="0.4"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</row>
    <row r="367" spans="10:52" s="2" customFormat="1" ht="13.9" customHeight="1" x14ac:dyDescent="0.4"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</row>
    <row r="368" spans="10:52" s="2" customFormat="1" ht="13.9" customHeight="1" x14ac:dyDescent="0.4"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</row>
    <row r="369" spans="10:52" s="2" customFormat="1" ht="13.9" customHeight="1" x14ac:dyDescent="0.4"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</row>
    <row r="370" spans="10:52" s="2" customFormat="1" ht="13.9" customHeight="1" x14ac:dyDescent="0.4"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</row>
    <row r="371" spans="10:52" s="2" customFormat="1" ht="13.9" customHeight="1" x14ac:dyDescent="0.4"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</row>
    <row r="372" spans="10:52" s="2" customFormat="1" ht="13.9" customHeight="1" x14ac:dyDescent="0.4"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</row>
    <row r="373" spans="10:52" s="2" customFormat="1" ht="13.9" customHeight="1" x14ac:dyDescent="0.4"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</row>
    <row r="374" spans="10:52" s="2" customFormat="1" ht="13.9" customHeight="1" x14ac:dyDescent="0.4"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</row>
    <row r="375" spans="10:52" s="2" customFormat="1" ht="13.9" customHeight="1" x14ac:dyDescent="0.4"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</row>
    <row r="376" spans="10:52" s="2" customFormat="1" ht="13.9" customHeight="1" x14ac:dyDescent="0.4"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</row>
    <row r="377" spans="10:52" s="2" customFormat="1" ht="13.9" customHeight="1" x14ac:dyDescent="0.4"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</row>
    <row r="378" spans="10:52" s="2" customFormat="1" ht="13.9" customHeight="1" x14ac:dyDescent="0.4"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</row>
    <row r="379" spans="10:52" s="2" customFormat="1" ht="13.9" customHeight="1" x14ac:dyDescent="0.4"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</row>
    <row r="380" spans="10:52" s="2" customFormat="1" ht="13.9" customHeight="1" x14ac:dyDescent="0.4"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</row>
    <row r="381" spans="10:52" s="2" customFormat="1" ht="13.9" customHeight="1" x14ac:dyDescent="0.4"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</row>
    <row r="382" spans="10:52" s="2" customFormat="1" ht="13.9" customHeight="1" x14ac:dyDescent="0.4"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</row>
    <row r="383" spans="10:52" s="2" customFormat="1" ht="13.9" customHeight="1" x14ac:dyDescent="0.4"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</row>
    <row r="384" spans="10:52" s="2" customFormat="1" ht="13.9" customHeight="1" x14ac:dyDescent="0.4"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</row>
    <row r="385" spans="10:52" s="2" customFormat="1" ht="13.9" customHeight="1" x14ac:dyDescent="0.4"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</row>
    <row r="386" spans="10:52" s="2" customFormat="1" ht="13.9" customHeight="1" x14ac:dyDescent="0.4"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</row>
    <row r="387" spans="10:52" s="2" customFormat="1" ht="13.9" customHeight="1" x14ac:dyDescent="0.4"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</row>
    <row r="388" spans="10:52" s="2" customFormat="1" ht="13.9" customHeight="1" x14ac:dyDescent="0.4"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</row>
    <row r="389" spans="10:52" s="2" customFormat="1" ht="13.9" customHeight="1" x14ac:dyDescent="0.4"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</row>
    <row r="390" spans="10:52" s="2" customFormat="1" ht="13.9" customHeight="1" x14ac:dyDescent="0.4"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</row>
    <row r="391" spans="10:52" s="2" customFormat="1" ht="13.9" customHeight="1" x14ac:dyDescent="0.4"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</row>
    <row r="392" spans="10:52" s="2" customFormat="1" ht="13.9" customHeight="1" x14ac:dyDescent="0.4"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</row>
    <row r="393" spans="10:52" s="2" customFormat="1" ht="13.9" customHeight="1" x14ac:dyDescent="0.4"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</row>
    <row r="394" spans="10:52" s="2" customFormat="1" ht="13.9" customHeight="1" x14ac:dyDescent="0.4"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</row>
    <row r="395" spans="10:52" s="2" customFormat="1" ht="13.9" customHeight="1" x14ac:dyDescent="0.4"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</row>
    <row r="396" spans="10:52" s="2" customFormat="1" ht="13.9" customHeight="1" x14ac:dyDescent="0.4"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</row>
    <row r="397" spans="10:52" s="2" customFormat="1" ht="13.9" customHeight="1" x14ac:dyDescent="0.4"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</row>
    <row r="398" spans="10:52" s="2" customFormat="1" ht="13.9" customHeight="1" x14ac:dyDescent="0.4"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</row>
    <row r="399" spans="10:52" s="2" customFormat="1" ht="13.9" customHeight="1" x14ac:dyDescent="0.4"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</row>
    <row r="400" spans="10:52" s="2" customFormat="1" ht="13.9" customHeight="1" x14ac:dyDescent="0.4"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</row>
    <row r="401" spans="10:52" s="2" customFormat="1" ht="13.9" customHeight="1" x14ac:dyDescent="0.4"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</row>
    <row r="402" spans="10:52" s="2" customFormat="1" ht="13.9" customHeight="1" x14ac:dyDescent="0.4"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</row>
    <row r="403" spans="10:52" s="2" customFormat="1" ht="13.9" customHeight="1" x14ac:dyDescent="0.4"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</row>
    <row r="404" spans="10:52" s="2" customFormat="1" ht="13.9" customHeight="1" x14ac:dyDescent="0.4"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</row>
    <row r="405" spans="10:52" s="2" customFormat="1" ht="13.9" customHeight="1" x14ac:dyDescent="0.4"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</row>
    <row r="406" spans="10:52" s="2" customFormat="1" ht="13.9" customHeight="1" x14ac:dyDescent="0.4"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</row>
    <row r="407" spans="10:52" s="2" customFormat="1" ht="13.9" customHeight="1" x14ac:dyDescent="0.4"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</row>
    <row r="408" spans="10:52" s="2" customFormat="1" ht="13.9" customHeight="1" x14ac:dyDescent="0.4"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</row>
    <row r="409" spans="10:52" s="2" customFormat="1" ht="13.9" customHeight="1" x14ac:dyDescent="0.4"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</row>
    <row r="410" spans="10:52" s="2" customFormat="1" ht="13.9" customHeight="1" x14ac:dyDescent="0.4"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</row>
    <row r="411" spans="10:52" s="2" customFormat="1" ht="13.9" customHeight="1" x14ac:dyDescent="0.4"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</row>
    <row r="412" spans="10:52" s="2" customFormat="1" ht="13.9" customHeight="1" x14ac:dyDescent="0.4"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</row>
    <row r="413" spans="10:52" s="2" customFormat="1" ht="13.9" customHeight="1" x14ac:dyDescent="0.4"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</row>
    <row r="414" spans="10:52" s="2" customFormat="1" ht="13.9" customHeight="1" x14ac:dyDescent="0.4"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</row>
    <row r="415" spans="10:52" s="2" customFormat="1" ht="13.9" customHeight="1" x14ac:dyDescent="0.4"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</row>
    <row r="416" spans="10:52" s="2" customFormat="1" ht="13.9" customHeight="1" x14ac:dyDescent="0.4"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</row>
    <row r="417" spans="10:52" s="2" customFormat="1" ht="13.9" customHeight="1" x14ac:dyDescent="0.4"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</row>
    <row r="418" spans="10:52" s="2" customFormat="1" ht="13.9" customHeight="1" x14ac:dyDescent="0.4"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</row>
    <row r="419" spans="10:52" s="2" customFormat="1" ht="13.9" customHeight="1" x14ac:dyDescent="0.4"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</row>
    <row r="420" spans="10:52" s="2" customFormat="1" ht="13.9" customHeight="1" x14ac:dyDescent="0.4"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</row>
    <row r="421" spans="10:52" s="2" customFormat="1" ht="13.9" customHeight="1" x14ac:dyDescent="0.4"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</row>
    <row r="422" spans="10:52" s="2" customFormat="1" ht="13.9" customHeight="1" x14ac:dyDescent="0.4"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</row>
    <row r="423" spans="10:52" s="2" customFormat="1" ht="13.9" customHeight="1" x14ac:dyDescent="0.4"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</row>
    <row r="424" spans="10:52" s="2" customFormat="1" ht="13.9" customHeight="1" x14ac:dyDescent="0.4"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</row>
    <row r="425" spans="10:52" s="2" customFormat="1" ht="13.9" customHeight="1" x14ac:dyDescent="0.4"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</row>
    <row r="426" spans="10:52" s="2" customFormat="1" ht="13.9" customHeight="1" x14ac:dyDescent="0.4"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</row>
    <row r="427" spans="10:52" s="2" customFormat="1" ht="13.9" customHeight="1" x14ac:dyDescent="0.4"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</row>
    <row r="428" spans="10:52" s="2" customFormat="1" ht="13.9" customHeight="1" x14ac:dyDescent="0.4"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</row>
    <row r="429" spans="10:52" s="2" customFormat="1" ht="13.9" customHeight="1" x14ac:dyDescent="0.4"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</row>
    <row r="430" spans="10:52" s="2" customFormat="1" ht="13.9" customHeight="1" x14ac:dyDescent="0.4"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</row>
    <row r="431" spans="10:52" s="2" customFormat="1" ht="13.9" customHeight="1" x14ac:dyDescent="0.4"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</row>
    <row r="432" spans="10:52" s="2" customFormat="1" ht="13.9" customHeight="1" x14ac:dyDescent="0.4"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</row>
    <row r="433" spans="10:52" s="2" customFormat="1" ht="13.9" customHeight="1" x14ac:dyDescent="0.4"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</row>
    <row r="434" spans="10:52" s="2" customFormat="1" ht="13.9" customHeight="1" x14ac:dyDescent="0.4"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</row>
    <row r="435" spans="10:52" s="2" customFormat="1" ht="13.9" customHeight="1" x14ac:dyDescent="0.4"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</row>
    <row r="436" spans="10:52" s="2" customFormat="1" ht="13.9" customHeight="1" x14ac:dyDescent="0.4"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</row>
    <row r="437" spans="10:52" s="2" customFormat="1" ht="13.9" customHeight="1" x14ac:dyDescent="0.4"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</row>
    <row r="438" spans="10:52" s="2" customFormat="1" ht="13.9" customHeight="1" x14ac:dyDescent="0.4"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</row>
    <row r="439" spans="10:52" s="2" customFormat="1" ht="13.9" customHeight="1" x14ac:dyDescent="0.4"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</row>
    <row r="440" spans="10:52" s="2" customFormat="1" ht="13.9" customHeight="1" x14ac:dyDescent="0.4"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</row>
    <row r="441" spans="10:52" s="2" customFormat="1" ht="13.9" customHeight="1" x14ac:dyDescent="0.4"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</row>
    <row r="442" spans="10:52" s="2" customFormat="1" ht="13.9" customHeight="1" x14ac:dyDescent="0.4"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</row>
    <row r="443" spans="10:52" s="2" customFormat="1" ht="13.9" customHeight="1" x14ac:dyDescent="0.4"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</row>
    <row r="444" spans="10:52" s="2" customFormat="1" ht="13.9" customHeight="1" x14ac:dyDescent="0.4"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</row>
    <row r="445" spans="10:52" s="2" customFormat="1" ht="13.9" customHeight="1" x14ac:dyDescent="0.4"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</row>
    <row r="446" spans="10:52" s="2" customFormat="1" ht="13.9" customHeight="1" x14ac:dyDescent="0.4"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</row>
    <row r="447" spans="10:52" s="2" customFormat="1" ht="13.9" customHeight="1" x14ac:dyDescent="0.4"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</row>
    <row r="448" spans="10:52" s="2" customFormat="1" ht="13.9" customHeight="1" x14ac:dyDescent="0.4"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</row>
    <row r="449" spans="10:52" s="2" customFormat="1" ht="13.9" customHeight="1" x14ac:dyDescent="0.4"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</row>
    <row r="450" spans="10:52" s="2" customFormat="1" ht="13.9" customHeight="1" x14ac:dyDescent="0.4"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</row>
    <row r="451" spans="10:52" s="2" customFormat="1" ht="13.9" customHeight="1" x14ac:dyDescent="0.4"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</row>
    <row r="452" spans="10:52" s="2" customFormat="1" ht="13.9" customHeight="1" x14ac:dyDescent="0.4"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</row>
    <row r="453" spans="10:52" s="2" customFormat="1" ht="13.9" customHeight="1" x14ac:dyDescent="0.4"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</row>
    <row r="454" spans="10:52" s="2" customFormat="1" ht="13.9" customHeight="1" x14ac:dyDescent="0.4"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</row>
    <row r="455" spans="10:52" s="2" customFormat="1" ht="13.9" customHeight="1" x14ac:dyDescent="0.4"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</row>
    <row r="456" spans="10:52" s="2" customFormat="1" ht="13.9" customHeight="1" x14ac:dyDescent="0.4"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</row>
    <row r="457" spans="10:52" s="2" customFormat="1" ht="13.9" customHeight="1" x14ac:dyDescent="0.4"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</row>
    <row r="458" spans="10:52" s="2" customFormat="1" ht="13.9" customHeight="1" x14ac:dyDescent="0.4"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</row>
    <row r="459" spans="10:52" s="2" customFormat="1" ht="13.9" customHeight="1" x14ac:dyDescent="0.4"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</row>
    <row r="460" spans="10:52" s="2" customFormat="1" ht="13.9" customHeight="1" x14ac:dyDescent="0.4"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</row>
    <row r="461" spans="10:52" s="2" customFormat="1" ht="13.9" customHeight="1" x14ac:dyDescent="0.4"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</row>
    <row r="462" spans="10:52" s="2" customFormat="1" ht="13.9" customHeight="1" x14ac:dyDescent="0.4"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</row>
    <row r="463" spans="10:52" s="2" customFormat="1" ht="13.9" customHeight="1" x14ac:dyDescent="0.4"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</row>
    <row r="464" spans="10:52" s="2" customFormat="1" ht="13.9" customHeight="1" x14ac:dyDescent="0.4"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</row>
    <row r="465" spans="10:52" s="2" customFormat="1" ht="13.9" customHeight="1" x14ac:dyDescent="0.4"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</row>
    <row r="466" spans="10:52" s="2" customFormat="1" ht="13.9" customHeight="1" x14ac:dyDescent="0.4"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</row>
    <row r="467" spans="10:52" s="2" customFormat="1" ht="13.9" customHeight="1" x14ac:dyDescent="0.4"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</row>
    <row r="468" spans="10:52" s="2" customFormat="1" ht="13.9" customHeight="1" x14ac:dyDescent="0.4"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</row>
    <row r="469" spans="10:52" s="2" customFormat="1" ht="13.9" customHeight="1" x14ac:dyDescent="0.4"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</row>
    <row r="470" spans="10:52" s="2" customFormat="1" ht="13.9" customHeight="1" x14ac:dyDescent="0.4"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</row>
    <row r="471" spans="10:52" s="2" customFormat="1" ht="13.9" customHeight="1" x14ac:dyDescent="0.4"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</row>
    <row r="472" spans="10:52" s="2" customFormat="1" ht="13.9" customHeight="1" x14ac:dyDescent="0.4"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</row>
    <row r="473" spans="10:52" s="2" customFormat="1" ht="13.9" customHeight="1" x14ac:dyDescent="0.4"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</row>
    <row r="474" spans="10:52" s="2" customFormat="1" ht="13.9" customHeight="1" x14ac:dyDescent="0.4"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</row>
    <row r="475" spans="10:52" s="2" customFormat="1" ht="13.9" customHeight="1" x14ac:dyDescent="0.4"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</row>
    <row r="476" spans="10:52" s="2" customFormat="1" ht="13.9" customHeight="1" x14ac:dyDescent="0.4"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</row>
    <row r="477" spans="10:52" s="2" customFormat="1" ht="13.9" customHeight="1" x14ac:dyDescent="0.4"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</row>
    <row r="478" spans="10:52" s="2" customFormat="1" ht="13.9" customHeight="1" x14ac:dyDescent="0.4"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</row>
    <row r="479" spans="10:52" s="2" customFormat="1" ht="13.9" customHeight="1" x14ac:dyDescent="0.4"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</row>
    <row r="480" spans="10:52" s="2" customFormat="1" ht="13.9" customHeight="1" x14ac:dyDescent="0.4"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</row>
    <row r="481" spans="10:52" s="2" customFormat="1" ht="13.9" customHeight="1" x14ac:dyDescent="0.4"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</row>
    <row r="482" spans="10:52" s="2" customFormat="1" ht="13.9" customHeight="1" x14ac:dyDescent="0.4"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</row>
    <row r="483" spans="10:52" s="2" customFormat="1" ht="13.9" customHeight="1" x14ac:dyDescent="0.4"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</row>
    <row r="484" spans="10:52" s="2" customFormat="1" ht="13.9" customHeight="1" x14ac:dyDescent="0.4"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</row>
    <row r="485" spans="10:52" s="2" customFormat="1" ht="13.9" customHeight="1" x14ac:dyDescent="0.4"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</row>
    <row r="486" spans="10:52" s="2" customFormat="1" ht="13.9" customHeight="1" x14ac:dyDescent="0.4"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</row>
    <row r="487" spans="10:52" s="2" customFormat="1" ht="13.9" customHeight="1" x14ac:dyDescent="0.4"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</row>
    <row r="488" spans="10:52" s="2" customFormat="1" ht="13.9" customHeight="1" x14ac:dyDescent="0.4"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</row>
    <row r="489" spans="10:52" s="2" customFormat="1" ht="13.9" customHeight="1" x14ac:dyDescent="0.4"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</row>
    <row r="490" spans="10:52" s="2" customFormat="1" ht="13.9" customHeight="1" x14ac:dyDescent="0.4"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</row>
    <row r="491" spans="10:52" s="2" customFormat="1" ht="13.9" customHeight="1" x14ac:dyDescent="0.4"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</row>
    <row r="492" spans="10:52" s="2" customFormat="1" ht="13.9" customHeight="1" x14ac:dyDescent="0.4"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</row>
    <row r="493" spans="10:52" s="2" customFormat="1" ht="13.9" customHeight="1" x14ac:dyDescent="0.4"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</row>
    <row r="494" spans="10:52" s="2" customFormat="1" ht="13.9" customHeight="1" x14ac:dyDescent="0.4"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</row>
    <row r="495" spans="10:52" s="2" customFormat="1" ht="13.9" customHeight="1" x14ac:dyDescent="0.4"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</row>
    <row r="496" spans="10:52" s="2" customFormat="1" ht="13.9" customHeight="1" x14ac:dyDescent="0.4"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</row>
    <row r="497" spans="10:52" s="2" customFormat="1" ht="13.9" customHeight="1" x14ac:dyDescent="0.4"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</row>
    <row r="498" spans="10:52" s="2" customFormat="1" ht="13.9" customHeight="1" x14ac:dyDescent="0.4"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</row>
    <row r="499" spans="10:52" s="2" customFormat="1" ht="13.9" customHeight="1" x14ac:dyDescent="0.4"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</row>
    <row r="500" spans="10:52" s="2" customFormat="1" ht="13.9" customHeight="1" x14ac:dyDescent="0.4"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</row>
    <row r="501" spans="10:52" s="2" customFormat="1" ht="13.9" customHeight="1" x14ac:dyDescent="0.4"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</row>
    <row r="502" spans="10:52" s="2" customFormat="1" ht="13.9" customHeight="1" x14ac:dyDescent="0.4"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</row>
    <row r="503" spans="10:52" s="2" customFormat="1" ht="13.9" customHeight="1" x14ac:dyDescent="0.4"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</row>
    <row r="504" spans="10:52" s="2" customFormat="1" ht="13.9" customHeight="1" x14ac:dyDescent="0.4"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</row>
    <row r="505" spans="10:52" s="2" customFormat="1" ht="13.9" customHeight="1" x14ac:dyDescent="0.4"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</row>
    <row r="506" spans="10:52" s="2" customFormat="1" ht="13.9" customHeight="1" x14ac:dyDescent="0.4"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</row>
    <row r="507" spans="10:52" s="2" customFormat="1" ht="13.9" customHeight="1" x14ac:dyDescent="0.4"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</row>
    <row r="508" spans="10:52" s="2" customFormat="1" ht="13.9" customHeight="1" x14ac:dyDescent="0.4"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</row>
    <row r="509" spans="10:52" s="2" customFormat="1" ht="13.9" customHeight="1" x14ac:dyDescent="0.4"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</row>
    <row r="510" spans="10:52" s="2" customFormat="1" ht="13.9" customHeight="1" x14ac:dyDescent="0.4"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</row>
    <row r="511" spans="10:52" s="2" customFormat="1" ht="13.9" customHeight="1" x14ac:dyDescent="0.4"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</row>
    <row r="512" spans="10:52" s="2" customFormat="1" ht="13.9" customHeight="1" x14ac:dyDescent="0.4"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</row>
    <row r="513" spans="10:52" s="2" customFormat="1" ht="13.9" customHeight="1" x14ac:dyDescent="0.4"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</row>
    <row r="514" spans="10:52" s="2" customFormat="1" ht="13.9" customHeight="1" x14ac:dyDescent="0.4"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</row>
    <row r="515" spans="10:52" s="2" customFormat="1" ht="13.9" customHeight="1" x14ac:dyDescent="0.4"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</row>
    <row r="516" spans="10:52" s="2" customFormat="1" ht="13.9" customHeight="1" x14ac:dyDescent="0.4"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</row>
    <row r="517" spans="10:52" s="2" customFormat="1" ht="13.9" customHeight="1" x14ac:dyDescent="0.4"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</row>
    <row r="518" spans="10:52" s="2" customFormat="1" ht="13.9" customHeight="1" x14ac:dyDescent="0.4"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</row>
    <row r="519" spans="10:52" s="2" customFormat="1" ht="13.9" customHeight="1" x14ac:dyDescent="0.4"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</row>
    <row r="520" spans="10:52" s="2" customFormat="1" ht="13.9" customHeight="1" x14ac:dyDescent="0.4"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</row>
    <row r="521" spans="10:52" s="2" customFormat="1" ht="13.9" customHeight="1" x14ac:dyDescent="0.4"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</row>
    <row r="522" spans="10:52" s="2" customFormat="1" ht="13.9" customHeight="1" x14ac:dyDescent="0.4"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</row>
    <row r="523" spans="10:52" s="2" customFormat="1" ht="13.9" customHeight="1" x14ac:dyDescent="0.4"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</row>
    <row r="524" spans="10:52" s="2" customFormat="1" ht="13.9" customHeight="1" x14ac:dyDescent="0.4"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</row>
    <row r="525" spans="10:52" s="2" customFormat="1" ht="13.9" customHeight="1" x14ac:dyDescent="0.4"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</row>
    <row r="526" spans="10:52" s="2" customFormat="1" ht="13.9" customHeight="1" x14ac:dyDescent="0.4"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</row>
    <row r="527" spans="10:52" s="2" customFormat="1" ht="13.9" customHeight="1" x14ac:dyDescent="0.4"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</row>
    <row r="528" spans="10:52" s="2" customFormat="1" ht="13.9" customHeight="1" x14ac:dyDescent="0.4"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</row>
    <row r="529" spans="10:52" s="2" customFormat="1" ht="13.9" customHeight="1" x14ac:dyDescent="0.4"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</row>
    <row r="530" spans="10:52" s="2" customFormat="1" ht="13.9" customHeight="1" x14ac:dyDescent="0.4"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</row>
    <row r="531" spans="10:52" s="2" customFormat="1" ht="13.9" customHeight="1" x14ac:dyDescent="0.4"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</row>
    <row r="532" spans="10:52" s="2" customFormat="1" ht="13.9" customHeight="1" x14ac:dyDescent="0.4"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</row>
    <row r="533" spans="10:52" s="2" customFormat="1" ht="13.9" customHeight="1" x14ac:dyDescent="0.4"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</row>
    <row r="534" spans="10:52" s="2" customFormat="1" ht="13.9" customHeight="1" x14ac:dyDescent="0.4"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</row>
    <row r="535" spans="10:52" s="2" customFormat="1" ht="13.9" customHeight="1" x14ac:dyDescent="0.4"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</row>
    <row r="536" spans="10:52" s="2" customFormat="1" ht="13.9" customHeight="1" x14ac:dyDescent="0.4"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</row>
    <row r="537" spans="10:52" s="2" customFormat="1" ht="13.9" customHeight="1" x14ac:dyDescent="0.4"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</row>
    <row r="538" spans="10:52" s="2" customFormat="1" ht="13.9" customHeight="1" x14ac:dyDescent="0.4"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</row>
    <row r="539" spans="10:52" s="2" customFormat="1" ht="13.9" customHeight="1" x14ac:dyDescent="0.4"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</row>
    <row r="540" spans="10:52" s="2" customFormat="1" ht="13.9" customHeight="1" x14ac:dyDescent="0.4"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</row>
    <row r="541" spans="10:52" s="2" customFormat="1" ht="13.9" customHeight="1" x14ac:dyDescent="0.4"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</row>
    <row r="542" spans="10:52" s="2" customFormat="1" ht="13.9" customHeight="1" x14ac:dyDescent="0.4"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</row>
    <row r="543" spans="10:52" s="2" customFormat="1" ht="13.9" customHeight="1" x14ac:dyDescent="0.4"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</row>
    <row r="544" spans="10:52" s="2" customFormat="1" ht="13.9" customHeight="1" x14ac:dyDescent="0.4"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</row>
    <row r="545" spans="10:52" s="2" customFormat="1" ht="13.9" customHeight="1" x14ac:dyDescent="0.4"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</row>
    <row r="546" spans="10:52" s="2" customFormat="1" ht="13.9" customHeight="1" x14ac:dyDescent="0.4"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</row>
    <row r="547" spans="10:52" s="2" customFormat="1" ht="13.9" customHeight="1" x14ac:dyDescent="0.4"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</row>
    <row r="548" spans="10:52" s="2" customFormat="1" ht="13.9" customHeight="1" x14ac:dyDescent="0.4"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</row>
    <row r="549" spans="10:52" s="2" customFormat="1" ht="13.9" customHeight="1" x14ac:dyDescent="0.4"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</row>
    <row r="550" spans="10:52" s="2" customFormat="1" ht="13.9" customHeight="1" x14ac:dyDescent="0.4"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</row>
    <row r="551" spans="10:52" s="2" customFormat="1" ht="13.9" customHeight="1" x14ac:dyDescent="0.4"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</row>
    <row r="552" spans="10:52" s="2" customFormat="1" ht="13.9" customHeight="1" x14ac:dyDescent="0.4"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</row>
    <row r="553" spans="10:52" s="2" customFormat="1" ht="13.9" customHeight="1" x14ac:dyDescent="0.4"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</row>
    <row r="554" spans="10:52" s="2" customFormat="1" ht="13.9" customHeight="1" x14ac:dyDescent="0.4"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</row>
    <row r="555" spans="10:52" s="2" customFormat="1" ht="13.9" customHeight="1" x14ac:dyDescent="0.4"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</row>
    <row r="556" spans="10:52" s="2" customFormat="1" ht="13.9" customHeight="1" x14ac:dyDescent="0.4"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</row>
    <row r="557" spans="10:52" s="2" customFormat="1" ht="13.9" customHeight="1" x14ac:dyDescent="0.4"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</row>
    <row r="558" spans="10:52" s="2" customFormat="1" ht="13.9" customHeight="1" x14ac:dyDescent="0.4"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</row>
    <row r="559" spans="10:52" s="2" customFormat="1" ht="13.9" customHeight="1" x14ac:dyDescent="0.4"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</row>
    <row r="560" spans="10:52" s="2" customFormat="1" ht="13.9" customHeight="1" x14ac:dyDescent="0.4"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</row>
    <row r="561" spans="10:52" s="2" customFormat="1" ht="13.9" customHeight="1" x14ac:dyDescent="0.4"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</row>
    <row r="562" spans="10:52" s="2" customFormat="1" ht="13.9" customHeight="1" x14ac:dyDescent="0.4"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</row>
    <row r="563" spans="10:52" s="2" customFormat="1" ht="13.9" customHeight="1" x14ac:dyDescent="0.4"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</row>
    <row r="564" spans="10:52" s="2" customFormat="1" ht="13.9" customHeight="1" x14ac:dyDescent="0.4"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</row>
    <row r="565" spans="10:52" s="2" customFormat="1" ht="13.9" customHeight="1" x14ac:dyDescent="0.4"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</row>
    <row r="566" spans="10:52" s="2" customFormat="1" ht="13.9" customHeight="1" x14ac:dyDescent="0.4"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</row>
    <row r="567" spans="10:52" s="2" customFormat="1" ht="13.9" customHeight="1" x14ac:dyDescent="0.4"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</row>
    <row r="568" spans="10:52" s="2" customFormat="1" ht="13.9" customHeight="1" x14ac:dyDescent="0.4"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</row>
    <row r="569" spans="10:52" s="2" customFormat="1" ht="13.9" customHeight="1" x14ac:dyDescent="0.4"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</row>
    <row r="570" spans="10:52" s="2" customFormat="1" ht="13.9" customHeight="1" x14ac:dyDescent="0.4"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</row>
    <row r="571" spans="10:52" s="2" customFormat="1" ht="13.9" customHeight="1" x14ac:dyDescent="0.4"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</row>
    <row r="572" spans="10:52" s="2" customFormat="1" ht="13.9" customHeight="1" x14ac:dyDescent="0.4"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</row>
    <row r="573" spans="10:52" s="2" customFormat="1" ht="13.9" customHeight="1" x14ac:dyDescent="0.4"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</row>
    <row r="574" spans="10:52" s="2" customFormat="1" ht="13.9" customHeight="1" x14ac:dyDescent="0.4"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</row>
    <row r="575" spans="10:52" s="2" customFormat="1" ht="13.9" customHeight="1" x14ac:dyDescent="0.4"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</row>
    <row r="576" spans="10:52" s="2" customFormat="1" ht="13.9" customHeight="1" x14ac:dyDescent="0.4"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</row>
    <row r="577" spans="10:52" s="2" customFormat="1" ht="13.9" customHeight="1" x14ac:dyDescent="0.4"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</row>
    <row r="578" spans="10:52" s="2" customFormat="1" ht="13.9" customHeight="1" x14ac:dyDescent="0.4"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</row>
    <row r="579" spans="10:52" s="2" customFormat="1" ht="13.9" customHeight="1" x14ac:dyDescent="0.4"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</row>
    <row r="580" spans="10:52" s="2" customFormat="1" ht="13.9" customHeight="1" x14ac:dyDescent="0.4"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</row>
    <row r="581" spans="10:52" s="2" customFormat="1" ht="13.9" customHeight="1" x14ac:dyDescent="0.4"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</row>
    <row r="582" spans="10:52" s="2" customFormat="1" ht="13.9" customHeight="1" x14ac:dyDescent="0.4"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</row>
    <row r="583" spans="10:52" s="2" customFormat="1" ht="13.9" customHeight="1" x14ac:dyDescent="0.4"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</row>
    <row r="584" spans="10:52" s="2" customFormat="1" ht="13.9" customHeight="1" x14ac:dyDescent="0.4"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</row>
    <row r="585" spans="10:52" s="2" customFormat="1" ht="13.9" customHeight="1" x14ac:dyDescent="0.4"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</row>
    <row r="586" spans="10:52" s="2" customFormat="1" ht="13.9" customHeight="1" x14ac:dyDescent="0.4"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</row>
    <row r="587" spans="10:52" s="2" customFormat="1" ht="13.9" customHeight="1" x14ac:dyDescent="0.4"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</row>
    <row r="588" spans="10:52" s="2" customFormat="1" ht="13.9" customHeight="1" x14ac:dyDescent="0.4"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</row>
    <row r="589" spans="10:52" s="2" customFormat="1" ht="13.9" customHeight="1" x14ac:dyDescent="0.4"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</row>
    <row r="590" spans="10:52" s="2" customFormat="1" ht="13.9" customHeight="1" x14ac:dyDescent="0.4"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</row>
    <row r="591" spans="10:52" s="2" customFormat="1" ht="13.9" customHeight="1" x14ac:dyDescent="0.4"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</row>
    <row r="592" spans="10:52" s="2" customFormat="1" ht="13.9" customHeight="1" x14ac:dyDescent="0.4"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</row>
    <row r="593" spans="10:52" s="2" customFormat="1" ht="13.9" customHeight="1" x14ac:dyDescent="0.4"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</row>
    <row r="594" spans="10:52" s="2" customFormat="1" ht="13.9" customHeight="1" x14ac:dyDescent="0.4"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</row>
    <row r="595" spans="10:52" s="2" customFormat="1" ht="13.9" customHeight="1" x14ac:dyDescent="0.4"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</row>
    <row r="596" spans="10:52" s="2" customFormat="1" ht="13.9" customHeight="1" x14ac:dyDescent="0.4"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</row>
    <row r="597" spans="10:52" s="2" customFormat="1" ht="13.9" customHeight="1" x14ac:dyDescent="0.4"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</row>
    <row r="598" spans="10:52" s="2" customFormat="1" ht="13.9" customHeight="1" x14ac:dyDescent="0.4"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</row>
    <row r="599" spans="10:52" s="2" customFormat="1" ht="13.9" customHeight="1" x14ac:dyDescent="0.4"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</row>
    <row r="600" spans="10:52" s="2" customFormat="1" ht="13.9" customHeight="1" x14ac:dyDescent="0.4"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</row>
    <row r="601" spans="10:52" s="2" customFormat="1" ht="13.9" customHeight="1" x14ac:dyDescent="0.4"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</row>
    <row r="602" spans="10:52" s="2" customFormat="1" ht="13.9" customHeight="1" x14ac:dyDescent="0.4"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</row>
    <row r="603" spans="10:52" s="2" customFormat="1" ht="13.9" customHeight="1" x14ac:dyDescent="0.4"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</row>
    <row r="604" spans="10:52" s="2" customFormat="1" ht="13.9" customHeight="1" x14ac:dyDescent="0.4"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</row>
    <row r="605" spans="10:52" s="2" customFormat="1" ht="13.9" customHeight="1" x14ac:dyDescent="0.4"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</row>
    <row r="606" spans="10:52" s="2" customFormat="1" ht="13.9" customHeight="1" x14ac:dyDescent="0.4"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</row>
    <row r="607" spans="10:52" s="2" customFormat="1" ht="13.9" customHeight="1" x14ac:dyDescent="0.4"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</row>
    <row r="608" spans="10:52" s="2" customFormat="1" ht="13.9" customHeight="1" x14ac:dyDescent="0.4"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</row>
    <row r="609" spans="10:52" s="2" customFormat="1" ht="13.9" customHeight="1" x14ac:dyDescent="0.4"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</row>
    <row r="610" spans="10:52" s="2" customFormat="1" ht="13.9" customHeight="1" x14ac:dyDescent="0.4"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</row>
    <row r="611" spans="10:52" s="2" customFormat="1" ht="13.9" customHeight="1" x14ac:dyDescent="0.4"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</row>
    <row r="612" spans="10:52" s="2" customFormat="1" ht="13.9" customHeight="1" x14ac:dyDescent="0.4"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</row>
    <row r="613" spans="10:52" s="2" customFormat="1" ht="13.9" customHeight="1" x14ac:dyDescent="0.4"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</row>
    <row r="614" spans="10:52" s="2" customFormat="1" ht="13.9" customHeight="1" x14ac:dyDescent="0.4"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</row>
    <row r="615" spans="10:52" s="2" customFormat="1" ht="13.9" customHeight="1" x14ac:dyDescent="0.4"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</row>
    <row r="616" spans="10:52" s="2" customFormat="1" ht="13.9" customHeight="1" x14ac:dyDescent="0.4"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</row>
    <row r="617" spans="10:52" s="2" customFormat="1" ht="13.9" customHeight="1" x14ac:dyDescent="0.4"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</row>
    <row r="618" spans="10:52" s="2" customFormat="1" ht="13.9" customHeight="1" x14ac:dyDescent="0.4"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</row>
    <row r="619" spans="10:52" s="2" customFormat="1" ht="13.9" customHeight="1" x14ac:dyDescent="0.4"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</row>
    <row r="620" spans="10:52" s="2" customFormat="1" ht="13.9" customHeight="1" x14ac:dyDescent="0.4"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</row>
    <row r="621" spans="10:52" s="2" customFormat="1" ht="13.9" customHeight="1" x14ac:dyDescent="0.4"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</row>
    <row r="622" spans="10:52" s="2" customFormat="1" ht="13.9" customHeight="1" x14ac:dyDescent="0.4"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</row>
    <row r="623" spans="10:52" s="2" customFormat="1" ht="13.9" customHeight="1" x14ac:dyDescent="0.4"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</row>
    <row r="624" spans="10:52" s="2" customFormat="1" ht="13.9" customHeight="1" x14ac:dyDescent="0.4"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</row>
    <row r="625" spans="10:52" s="2" customFormat="1" ht="13.9" customHeight="1" x14ac:dyDescent="0.4"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</row>
    <row r="626" spans="10:52" s="2" customFormat="1" ht="13.9" customHeight="1" x14ac:dyDescent="0.4"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</row>
    <row r="627" spans="10:52" s="2" customFormat="1" ht="13.9" customHeight="1" x14ac:dyDescent="0.4"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</row>
    <row r="628" spans="10:52" s="2" customFormat="1" ht="13.9" customHeight="1" x14ac:dyDescent="0.4"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</row>
    <row r="629" spans="10:52" s="2" customFormat="1" ht="13.9" customHeight="1" x14ac:dyDescent="0.4"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</row>
    <row r="630" spans="10:52" s="2" customFormat="1" ht="13.9" customHeight="1" x14ac:dyDescent="0.4"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</row>
    <row r="631" spans="10:52" s="2" customFormat="1" ht="13.9" customHeight="1" x14ac:dyDescent="0.4"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</row>
    <row r="632" spans="10:52" s="2" customFormat="1" ht="13.9" customHeight="1" x14ac:dyDescent="0.4"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</row>
    <row r="633" spans="10:52" s="2" customFormat="1" ht="13.9" customHeight="1" x14ac:dyDescent="0.4"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</row>
    <row r="634" spans="10:52" s="2" customFormat="1" ht="13.9" customHeight="1" x14ac:dyDescent="0.4"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</row>
    <row r="635" spans="10:52" s="2" customFormat="1" ht="13.9" customHeight="1" x14ac:dyDescent="0.4"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</row>
    <row r="636" spans="10:52" s="2" customFormat="1" ht="13.9" customHeight="1" x14ac:dyDescent="0.4"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</row>
    <row r="637" spans="10:52" s="2" customFormat="1" ht="13.9" customHeight="1" x14ac:dyDescent="0.4"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</row>
    <row r="638" spans="10:52" s="2" customFormat="1" ht="13.9" customHeight="1" x14ac:dyDescent="0.4"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</row>
    <row r="639" spans="10:52" s="2" customFormat="1" ht="13.9" customHeight="1" x14ac:dyDescent="0.4"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</row>
    <row r="640" spans="10:52" s="2" customFormat="1" ht="13.9" customHeight="1" x14ac:dyDescent="0.4"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</row>
    <row r="641" spans="10:52" s="2" customFormat="1" ht="13.9" customHeight="1" x14ac:dyDescent="0.4"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</row>
    <row r="642" spans="10:52" s="2" customFormat="1" ht="13.9" customHeight="1" x14ac:dyDescent="0.4"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</row>
    <row r="643" spans="10:52" s="2" customFormat="1" ht="13.9" customHeight="1" x14ac:dyDescent="0.4"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</row>
    <row r="644" spans="10:52" s="2" customFormat="1" ht="13.9" customHeight="1" x14ac:dyDescent="0.4"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</row>
    <row r="645" spans="10:52" s="2" customFormat="1" ht="13.9" customHeight="1" x14ac:dyDescent="0.4"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</row>
    <row r="646" spans="10:52" s="2" customFormat="1" ht="13.9" customHeight="1" x14ac:dyDescent="0.4"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</row>
    <row r="647" spans="10:52" s="2" customFormat="1" ht="13.9" customHeight="1" x14ac:dyDescent="0.4"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</row>
    <row r="648" spans="10:52" s="2" customFormat="1" ht="13.9" customHeight="1" x14ac:dyDescent="0.4"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</row>
    <row r="649" spans="10:52" s="2" customFormat="1" ht="13.9" customHeight="1" x14ac:dyDescent="0.4"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</row>
    <row r="650" spans="10:52" s="2" customFormat="1" ht="13.9" customHeight="1" x14ac:dyDescent="0.4"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</row>
    <row r="651" spans="10:52" s="2" customFormat="1" ht="13.9" customHeight="1" x14ac:dyDescent="0.4"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</row>
    <row r="652" spans="10:52" s="2" customFormat="1" ht="13.9" customHeight="1" x14ac:dyDescent="0.4"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</row>
    <row r="653" spans="10:52" s="2" customFormat="1" ht="13.9" customHeight="1" x14ac:dyDescent="0.4"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</row>
    <row r="654" spans="10:52" s="2" customFormat="1" ht="13.9" customHeight="1" x14ac:dyDescent="0.4"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</row>
    <row r="655" spans="10:52" s="2" customFormat="1" ht="13.9" customHeight="1" x14ac:dyDescent="0.4"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</row>
    <row r="656" spans="10:52" s="2" customFormat="1" ht="13.9" customHeight="1" x14ac:dyDescent="0.4"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</row>
    <row r="657" spans="10:52" s="2" customFormat="1" ht="13.9" customHeight="1" x14ac:dyDescent="0.4"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</row>
    <row r="658" spans="10:52" s="2" customFormat="1" ht="13.9" customHeight="1" x14ac:dyDescent="0.4"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</row>
    <row r="659" spans="10:52" s="2" customFormat="1" ht="13.9" customHeight="1" x14ac:dyDescent="0.4"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</row>
    <row r="660" spans="10:52" s="2" customFormat="1" ht="13.9" customHeight="1" x14ac:dyDescent="0.4"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</row>
    <row r="661" spans="10:52" s="2" customFormat="1" ht="13.9" customHeight="1" x14ac:dyDescent="0.4"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</row>
    <row r="662" spans="10:52" s="2" customFormat="1" ht="13.9" customHeight="1" x14ac:dyDescent="0.4"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</row>
    <row r="663" spans="10:52" s="2" customFormat="1" ht="13.9" customHeight="1" x14ac:dyDescent="0.4"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</row>
    <row r="664" spans="10:52" s="2" customFormat="1" ht="13.9" customHeight="1" x14ac:dyDescent="0.4"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</row>
    <row r="665" spans="10:52" s="2" customFormat="1" ht="13.9" customHeight="1" x14ac:dyDescent="0.4"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</row>
    <row r="666" spans="10:52" s="2" customFormat="1" ht="13.9" customHeight="1" x14ac:dyDescent="0.4"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</row>
    <row r="667" spans="10:52" s="2" customFormat="1" ht="13.9" customHeight="1" x14ac:dyDescent="0.4"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</row>
    <row r="668" spans="10:52" s="2" customFormat="1" ht="13.9" customHeight="1" x14ac:dyDescent="0.4"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</row>
    <row r="669" spans="10:52" s="2" customFormat="1" ht="13.9" customHeight="1" x14ac:dyDescent="0.4"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</row>
    <row r="670" spans="10:52" s="2" customFormat="1" ht="13.9" customHeight="1" x14ac:dyDescent="0.4"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</row>
    <row r="671" spans="10:52" s="2" customFormat="1" ht="13.9" customHeight="1" x14ac:dyDescent="0.4"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</row>
    <row r="672" spans="10:52" s="2" customFormat="1" ht="13.9" customHeight="1" x14ac:dyDescent="0.4"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</row>
    <row r="673" spans="10:52" s="2" customFormat="1" ht="13.9" customHeight="1" x14ac:dyDescent="0.4"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</row>
    <row r="674" spans="10:52" s="2" customFormat="1" ht="13.9" customHeight="1" x14ac:dyDescent="0.4"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</row>
    <row r="675" spans="10:52" s="2" customFormat="1" ht="13.9" customHeight="1" x14ac:dyDescent="0.4"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</row>
    <row r="676" spans="10:52" s="2" customFormat="1" ht="13.9" customHeight="1" x14ac:dyDescent="0.4"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</row>
    <row r="677" spans="10:52" s="2" customFormat="1" ht="13.9" customHeight="1" x14ac:dyDescent="0.4"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</row>
    <row r="678" spans="10:52" s="2" customFormat="1" ht="13.9" customHeight="1" x14ac:dyDescent="0.4"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</row>
    <row r="679" spans="10:52" s="2" customFormat="1" ht="13.9" customHeight="1" x14ac:dyDescent="0.4"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</row>
    <row r="680" spans="10:52" s="2" customFormat="1" ht="13.9" customHeight="1" x14ac:dyDescent="0.4"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</row>
    <row r="681" spans="10:52" s="2" customFormat="1" ht="13.9" customHeight="1" x14ac:dyDescent="0.4"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</row>
    <row r="682" spans="10:52" s="2" customFormat="1" ht="13.9" customHeight="1" x14ac:dyDescent="0.4"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</row>
    <row r="683" spans="10:52" s="2" customFormat="1" ht="13.9" customHeight="1" x14ac:dyDescent="0.4"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</row>
    <row r="684" spans="10:52" s="2" customFormat="1" ht="13.9" customHeight="1" x14ac:dyDescent="0.4"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</row>
    <row r="685" spans="10:52" s="2" customFormat="1" ht="13.9" customHeight="1" x14ac:dyDescent="0.4"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</row>
    <row r="686" spans="10:52" s="2" customFormat="1" ht="13.9" customHeight="1" x14ac:dyDescent="0.4"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</row>
    <row r="687" spans="10:52" s="2" customFormat="1" ht="13.9" customHeight="1" x14ac:dyDescent="0.4"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</row>
    <row r="688" spans="10:52" s="2" customFormat="1" ht="13.9" customHeight="1" x14ac:dyDescent="0.4"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</row>
    <row r="689" spans="10:52" s="2" customFormat="1" ht="13.9" customHeight="1" x14ac:dyDescent="0.4"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</row>
    <row r="690" spans="10:52" s="2" customFormat="1" ht="13.9" customHeight="1" x14ac:dyDescent="0.4"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</row>
    <row r="691" spans="10:52" s="2" customFormat="1" ht="13.9" customHeight="1" x14ac:dyDescent="0.4"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</row>
    <row r="692" spans="10:52" s="2" customFormat="1" ht="13.9" customHeight="1" x14ac:dyDescent="0.4"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</row>
    <row r="693" spans="10:52" s="2" customFormat="1" ht="13.9" customHeight="1" x14ac:dyDescent="0.4"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</row>
    <row r="694" spans="10:52" s="2" customFormat="1" ht="13.9" customHeight="1" x14ac:dyDescent="0.4"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</row>
    <row r="695" spans="10:52" s="2" customFormat="1" ht="13.9" customHeight="1" x14ac:dyDescent="0.4"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</row>
    <row r="696" spans="10:52" s="2" customFormat="1" ht="13.9" customHeight="1" x14ac:dyDescent="0.4"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</row>
    <row r="697" spans="10:52" s="2" customFormat="1" ht="13.9" customHeight="1" x14ac:dyDescent="0.4"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</row>
    <row r="698" spans="10:52" s="2" customFormat="1" ht="13.9" customHeight="1" x14ac:dyDescent="0.4"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</row>
    <row r="699" spans="10:52" s="2" customFormat="1" ht="13.9" customHeight="1" x14ac:dyDescent="0.4"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</row>
    <row r="700" spans="10:52" s="2" customFormat="1" ht="13.9" customHeight="1" x14ac:dyDescent="0.4"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</row>
    <row r="701" spans="10:52" s="2" customFormat="1" ht="13.9" customHeight="1" x14ac:dyDescent="0.4"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</row>
    <row r="702" spans="10:52" s="2" customFormat="1" ht="13.9" customHeight="1" x14ac:dyDescent="0.4"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</row>
    <row r="703" spans="10:52" s="2" customFormat="1" ht="13.9" customHeight="1" x14ac:dyDescent="0.4"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</row>
    <row r="704" spans="10:52" s="2" customFormat="1" ht="13.9" customHeight="1" x14ac:dyDescent="0.4"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</row>
    <row r="705" spans="10:52" s="2" customFormat="1" ht="13.9" customHeight="1" x14ac:dyDescent="0.4"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</row>
    <row r="706" spans="10:52" s="2" customFormat="1" ht="13.9" customHeight="1" x14ac:dyDescent="0.4"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</row>
    <row r="707" spans="10:52" s="2" customFormat="1" ht="13.9" customHeight="1" x14ac:dyDescent="0.4"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</row>
    <row r="708" spans="10:52" s="2" customFormat="1" ht="13.9" customHeight="1" x14ac:dyDescent="0.4"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</row>
    <row r="709" spans="10:52" s="2" customFormat="1" ht="13.9" customHeight="1" x14ac:dyDescent="0.4"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</row>
    <row r="710" spans="10:52" s="2" customFormat="1" ht="13.9" customHeight="1" x14ac:dyDescent="0.4"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</row>
    <row r="711" spans="10:52" s="2" customFormat="1" ht="13.9" customHeight="1" x14ac:dyDescent="0.4"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</row>
    <row r="712" spans="10:52" s="2" customFormat="1" ht="13.9" customHeight="1" x14ac:dyDescent="0.4"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</row>
    <row r="713" spans="10:52" s="2" customFormat="1" ht="13.9" customHeight="1" x14ac:dyDescent="0.4"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</row>
    <row r="714" spans="10:52" s="2" customFormat="1" ht="13.9" customHeight="1" x14ac:dyDescent="0.4"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</row>
    <row r="715" spans="10:52" s="2" customFormat="1" ht="13.9" customHeight="1" x14ac:dyDescent="0.4"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</row>
    <row r="716" spans="10:52" s="2" customFormat="1" ht="13.9" customHeight="1" x14ac:dyDescent="0.4"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</row>
    <row r="717" spans="10:52" s="2" customFormat="1" ht="13.9" customHeight="1" x14ac:dyDescent="0.4"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</row>
    <row r="718" spans="10:52" s="2" customFormat="1" ht="13.9" customHeight="1" x14ac:dyDescent="0.4"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</row>
    <row r="719" spans="10:52" s="2" customFormat="1" ht="13.9" customHeight="1" x14ac:dyDescent="0.4"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</row>
    <row r="720" spans="10:52" s="2" customFormat="1" ht="13.9" customHeight="1" x14ac:dyDescent="0.4"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</row>
    <row r="721" spans="10:52" s="2" customFormat="1" ht="13.9" customHeight="1" x14ac:dyDescent="0.4"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</row>
    <row r="722" spans="10:52" s="2" customFormat="1" ht="13.9" customHeight="1" x14ac:dyDescent="0.4"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</row>
    <row r="723" spans="10:52" s="2" customFormat="1" ht="13.9" customHeight="1" x14ac:dyDescent="0.4"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</row>
    <row r="724" spans="10:52" s="2" customFormat="1" ht="13.9" customHeight="1" x14ac:dyDescent="0.4"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</row>
    <row r="725" spans="10:52" s="2" customFormat="1" ht="13.9" customHeight="1" x14ac:dyDescent="0.4"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</row>
    <row r="726" spans="10:52" s="2" customFormat="1" ht="13.9" customHeight="1" x14ac:dyDescent="0.4"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</row>
    <row r="727" spans="10:52" s="2" customFormat="1" ht="13.9" customHeight="1" x14ac:dyDescent="0.4"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</row>
    <row r="728" spans="10:52" s="2" customFormat="1" ht="13.9" customHeight="1" x14ac:dyDescent="0.4"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</row>
    <row r="729" spans="10:52" s="2" customFormat="1" ht="13.9" customHeight="1" x14ac:dyDescent="0.4"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</row>
    <row r="730" spans="10:52" s="2" customFormat="1" ht="13.9" customHeight="1" x14ac:dyDescent="0.4"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</row>
    <row r="731" spans="10:52" s="2" customFormat="1" ht="13.9" customHeight="1" x14ac:dyDescent="0.4"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</row>
    <row r="732" spans="10:52" s="2" customFormat="1" ht="13.9" customHeight="1" x14ac:dyDescent="0.4"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</row>
    <row r="733" spans="10:52" s="2" customFormat="1" ht="13.9" customHeight="1" x14ac:dyDescent="0.4"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</row>
    <row r="734" spans="10:52" s="2" customFormat="1" ht="13.9" customHeight="1" x14ac:dyDescent="0.4"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</row>
    <row r="735" spans="10:52" s="2" customFormat="1" ht="13.9" customHeight="1" x14ac:dyDescent="0.4"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</row>
    <row r="736" spans="10:52" s="2" customFormat="1" ht="13.9" customHeight="1" x14ac:dyDescent="0.4"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</row>
    <row r="737" spans="10:52" s="2" customFormat="1" ht="13.9" customHeight="1" x14ac:dyDescent="0.4"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</row>
    <row r="738" spans="10:52" s="2" customFormat="1" ht="13.9" customHeight="1" x14ac:dyDescent="0.4"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</row>
    <row r="739" spans="10:52" s="2" customFormat="1" ht="13.9" customHeight="1" x14ac:dyDescent="0.4"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</row>
    <row r="740" spans="10:52" s="2" customFormat="1" ht="13.9" customHeight="1" x14ac:dyDescent="0.4"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</row>
    <row r="741" spans="10:52" s="2" customFormat="1" ht="13.9" customHeight="1" x14ac:dyDescent="0.4"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</row>
    <row r="742" spans="10:52" s="2" customFormat="1" ht="13.9" customHeight="1" x14ac:dyDescent="0.4"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</row>
    <row r="743" spans="10:52" s="2" customFormat="1" ht="13.9" customHeight="1" x14ac:dyDescent="0.4"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</row>
    <row r="744" spans="10:52" s="2" customFormat="1" ht="13.9" customHeight="1" x14ac:dyDescent="0.4"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</row>
    <row r="745" spans="10:52" s="2" customFormat="1" ht="13.9" customHeight="1" x14ac:dyDescent="0.4"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</row>
    <row r="746" spans="10:52" s="2" customFormat="1" ht="13.9" customHeight="1" x14ac:dyDescent="0.4"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</row>
    <row r="747" spans="10:52" s="2" customFormat="1" ht="13.9" customHeight="1" x14ac:dyDescent="0.4"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</row>
    <row r="748" spans="10:52" s="2" customFormat="1" ht="13.9" customHeight="1" x14ac:dyDescent="0.4"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</row>
    <row r="749" spans="10:52" s="2" customFormat="1" ht="13.9" customHeight="1" x14ac:dyDescent="0.4"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</row>
    <row r="750" spans="10:52" s="2" customFormat="1" ht="13.9" customHeight="1" x14ac:dyDescent="0.4"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</row>
    <row r="751" spans="10:52" s="2" customFormat="1" ht="13.9" customHeight="1" x14ac:dyDescent="0.4"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</row>
    <row r="752" spans="10:52" s="2" customFormat="1" ht="13.9" customHeight="1" x14ac:dyDescent="0.4"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</row>
    <row r="753" spans="10:52" s="2" customFormat="1" ht="13.9" customHeight="1" x14ac:dyDescent="0.4"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</row>
    <row r="754" spans="10:52" s="2" customFormat="1" ht="13.9" customHeight="1" x14ac:dyDescent="0.4"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</row>
    <row r="755" spans="10:52" s="2" customFormat="1" ht="13.9" customHeight="1" x14ac:dyDescent="0.4"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</row>
    <row r="756" spans="10:52" s="2" customFormat="1" ht="13.9" customHeight="1" x14ac:dyDescent="0.4"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</row>
    <row r="757" spans="10:52" s="2" customFormat="1" ht="13.9" customHeight="1" x14ac:dyDescent="0.4"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</row>
    <row r="758" spans="10:52" s="2" customFormat="1" ht="13.9" customHeight="1" x14ac:dyDescent="0.4"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</row>
    <row r="759" spans="10:52" s="2" customFormat="1" ht="13.9" customHeight="1" x14ac:dyDescent="0.4"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</row>
    <row r="760" spans="10:52" s="2" customFormat="1" ht="13.9" customHeight="1" x14ac:dyDescent="0.4"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</row>
    <row r="761" spans="10:52" s="2" customFormat="1" ht="13.9" customHeight="1" x14ac:dyDescent="0.4"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</row>
    <row r="762" spans="10:52" s="2" customFormat="1" ht="13.9" customHeight="1" x14ac:dyDescent="0.4"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</row>
    <row r="763" spans="10:52" s="2" customFormat="1" ht="13.9" customHeight="1" x14ac:dyDescent="0.4"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</row>
    <row r="764" spans="10:52" s="2" customFormat="1" ht="13.9" customHeight="1" x14ac:dyDescent="0.4"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</row>
    <row r="765" spans="10:52" s="2" customFormat="1" ht="13.9" customHeight="1" x14ac:dyDescent="0.4"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</row>
    <row r="766" spans="10:52" s="2" customFormat="1" ht="13.9" customHeight="1" x14ac:dyDescent="0.4"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</row>
    <row r="767" spans="10:52" s="2" customFormat="1" ht="13.9" customHeight="1" x14ac:dyDescent="0.4"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</row>
    <row r="768" spans="10:52" s="2" customFormat="1" ht="13.9" customHeight="1" x14ac:dyDescent="0.4"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</row>
    <row r="769" spans="10:52" s="2" customFormat="1" ht="13.9" customHeight="1" x14ac:dyDescent="0.4"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</row>
    <row r="770" spans="10:52" s="2" customFormat="1" ht="13.9" customHeight="1" x14ac:dyDescent="0.4"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</row>
    <row r="771" spans="10:52" s="2" customFormat="1" ht="13.9" customHeight="1" x14ac:dyDescent="0.4"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</row>
    <row r="772" spans="10:52" s="2" customFormat="1" ht="13.9" customHeight="1" x14ac:dyDescent="0.4"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</row>
    <row r="773" spans="10:52" s="2" customFormat="1" ht="13.9" customHeight="1" x14ac:dyDescent="0.4"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</row>
    <row r="774" spans="10:52" s="2" customFormat="1" ht="13.9" customHeight="1" x14ac:dyDescent="0.4"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</row>
    <row r="775" spans="10:52" s="2" customFormat="1" ht="13.9" customHeight="1" x14ac:dyDescent="0.4"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</row>
    <row r="776" spans="10:52" s="2" customFormat="1" ht="13.9" customHeight="1" x14ac:dyDescent="0.4"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</row>
    <row r="777" spans="10:52" s="2" customFormat="1" ht="13.9" customHeight="1" x14ac:dyDescent="0.4"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</row>
    <row r="778" spans="10:52" s="2" customFormat="1" ht="13.9" customHeight="1" x14ac:dyDescent="0.4"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</row>
    <row r="779" spans="10:52" s="2" customFormat="1" ht="13.9" customHeight="1" x14ac:dyDescent="0.4"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</row>
    <row r="780" spans="10:52" s="2" customFormat="1" ht="13.9" customHeight="1" x14ac:dyDescent="0.4"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</row>
    <row r="781" spans="10:52" s="2" customFormat="1" ht="13.9" customHeight="1" x14ac:dyDescent="0.4"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</row>
    <row r="782" spans="10:52" s="2" customFormat="1" ht="13.9" customHeight="1" x14ac:dyDescent="0.4"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</row>
    <row r="783" spans="10:52" s="2" customFormat="1" ht="13.9" customHeight="1" x14ac:dyDescent="0.4"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</row>
    <row r="784" spans="10:52" s="2" customFormat="1" ht="13.9" customHeight="1" x14ac:dyDescent="0.4"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</row>
    <row r="785" spans="10:52" s="2" customFormat="1" ht="13.9" customHeight="1" x14ac:dyDescent="0.4"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</row>
    <row r="786" spans="10:52" s="2" customFormat="1" ht="13.9" customHeight="1" x14ac:dyDescent="0.4"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</row>
    <row r="787" spans="10:52" s="2" customFormat="1" ht="13.9" customHeight="1" x14ac:dyDescent="0.4"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</row>
    <row r="788" spans="10:52" s="2" customFormat="1" ht="13.9" customHeight="1" x14ac:dyDescent="0.4"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</row>
    <row r="789" spans="10:52" s="2" customFormat="1" ht="13.9" customHeight="1" x14ac:dyDescent="0.4"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</row>
    <row r="790" spans="10:52" s="2" customFormat="1" ht="13.9" customHeight="1" x14ac:dyDescent="0.4"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</row>
    <row r="791" spans="10:52" s="2" customFormat="1" ht="13.9" customHeight="1" x14ac:dyDescent="0.4"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</row>
    <row r="792" spans="10:52" s="2" customFormat="1" ht="13.9" customHeight="1" x14ac:dyDescent="0.4"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</row>
    <row r="793" spans="10:52" s="2" customFormat="1" ht="13.9" customHeight="1" x14ac:dyDescent="0.4"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</row>
    <row r="794" spans="10:52" s="2" customFormat="1" ht="13.9" customHeight="1" x14ac:dyDescent="0.4"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</row>
    <row r="795" spans="10:52" s="2" customFormat="1" ht="13.9" customHeight="1" x14ac:dyDescent="0.4"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</row>
    <row r="796" spans="10:52" s="2" customFormat="1" ht="13.9" customHeight="1" x14ac:dyDescent="0.4"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</row>
    <row r="797" spans="10:52" s="2" customFormat="1" ht="13.9" customHeight="1" x14ac:dyDescent="0.4"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</row>
    <row r="798" spans="10:52" s="2" customFormat="1" ht="13.9" customHeight="1" x14ac:dyDescent="0.4"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</row>
    <row r="799" spans="10:52" s="2" customFormat="1" ht="13.9" customHeight="1" x14ac:dyDescent="0.4"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</row>
    <row r="800" spans="10:52" s="2" customFormat="1" ht="13.9" customHeight="1" x14ac:dyDescent="0.4"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</row>
    <row r="801" spans="10:52" s="2" customFormat="1" ht="13.9" customHeight="1" x14ac:dyDescent="0.4"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</row>
    <row r="802" spans="10:52" s="2" customFormat="1" ht="13.9" customHeight="1" x14ac:dyDescent="0.4"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</row>
    <row r="803" spans="10:52" s="2" customFormat="1" ht="13.9" customHeight="1" x14ac:dyDescent="0.4"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</row>
    <row r="804" spans="10:52" s="2" customFormat="1" ht="13.9" customHeight="1" x14ac:dyDescent="0.4"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</row>
    <row r="805" spans="10:52" s="2" customFormat="1" ht="13.9" customHeight="1" x14ac:dyDescent="0.4"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</row>
    <row r="806" spans="10:52" s="2" customFormat="1" ht="13.9" customHeight="1" x14ac:dyDescent="0.4"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</row>
    <row r="807" spans="10:52" s="2" customFormat="1" ht="13.9" customHeight="1" x14ac:dyDescent="0.4"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</row>
    <row r="808" spans="10:52" s="2" customFormat="1" ht="13.9" customHeight="1" x14ac:dyDescent="0.4"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</row>
    <row r="809" spans="10:52" s="2" customFormat="1" ht="13.9" customHeight="1" x14ac:dyDescent="0.4"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</row>
    <row r="810" spans="10:52" s="2" customFormat="1" ht="13.9" customHeight="1" x14ac:dyDescent="0.4"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</row>
    <row r="811" spans="10:52" s="2" customFormat="1" ht="13.9" customHeight="1" x14ac:dyDescent="0.4"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</row>
    <row r="812" spans="10:52" s="2" customFormat="1" ht="13.9" customHeight="1" x14ac:dyDescent="0.4"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</row>
    <row r="813" spans="10:52" s="2" customFormat="1" ht="13.9" customHeight="1" x14ac:dyDescent="0.4"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</row>
    <row r="814" spans="10:52" s="2" customFormat="1" ht="13.9" customHeight="1" x14ac:dyDescent="0.4"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</row>
    <row r="815" spans="10:52" s="2" customFormat="1" ht="13.9" customHeight="1" x14ac:dyDescent="0.4"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</row>
    <row r="816" spans="10:52" s="2" customFormat="1" ht="13.9" customHeight="1" x14ac:dyDescent="0.4"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</row>
    <row r="817" spans="10:52" s="2" customFormat="1" ht="13.9" customHeight="1" x14ac:dyDescent="0.4"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</row>
    <row r="818" spans="10:52" s="2" customFormat="1" ht="13.9" customHeight="1" x14ac:dyDescent="0.4"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</row>
    <row r="819" spans="10:52" s="2" customFormat="1" ht="13.9" customHeight="1" x14ac:dyDescent="0.4"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</row>
    <row r="820" spans="10:52" s="2" customFormat="1" ht="13.9" customHeight="1" x14ac:dyDescent="0.4"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</row>
    <row r="821" spans="10:52" s="2" customFormat="1" ht="13.9" customHeight="1" x14ac:dyDescent="0.4"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</row>
    <row r="822" spans="10:52" s="2" customFormat="1" ht="13.9" customHeight="1" x14ac:dyDescent="0.4"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</row>
    <row r="823" spans="10:52" s="2" customFormat="1" ht="13.9" customHeight="1" x14ac:dyDescent="0.4"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</row>
    <row r="824" spans="10:52" s="2" customFormat="1" ht="13.9" customHeight="1" x14ac:dyDescent="0.4"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</row>
    <row r="825" spans="10:52" s="2" customFormat="1" ht="13.9" customHeight="1" x14ac:dyDescent="0.4"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</row>
    <row r="826" spans="10:52" s="2" customFormat="1" ht="13.9" customHeight="1" x14ac:dyDescent="0.4"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</row>
    <row r="827" spans="10:52" s="2" customFormat="1" ht="13.9" customHeight="1" x14ac:dyDescent="0.4"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</row>
    <row r="828" spans="10:52" s="2" customFormat="1" ht="13.9" customHeight="1" x14ac:dyDescent="0.4"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</row>
    <row r="829" spans="10:52" s="2" customFormat="1" ht="13.9" customHeight="1" x14ac:dyDescent="0.4"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</row>
    <row r="830" spans="10:52" s="2" customFormat="1" ht="13.9" customHeight="1" x14ac:dyDescent="0.4"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</row>
    <row r="831" spans="10:52" s="2" customFormat="1" ht="13.9" customHeight="1" x14ac:dyDescent="0.4"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</row>
    <row r="832" spans="10:52" s="2" customFormat="1" ht="13.9" customHeight="1" x14ac:dyDescent="0.4"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</row>
    <row r="833" spans="10:52" s="2" customFormat="1" ht="13.9" customHeight="1" x14ac:dyDescent="0.4"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</row>
    <row r="834" spans="10:52" s="2" customFormat="1" ht="13.9" customHeight="1" x14ac:dyDescent="0.4"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</row>
    <row r="835" spans="10:52" s="2" customFormat="1" ht="13.9" customHeight="1" x14ac:dyDescent="0.4"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</row>
    <row r="836" spans="10:52" s="2" customFormat="1" ht="13.9" customHeight="1" x14ac:dyDescent="0.4"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</row>
    <row r="837" spans="10:52" s="2" customFormat="1" ht="13.9" customHeight="1" x14ac:dyDescent="0.4"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</row>
    <row r="838" spans="10:52" s="2" customFormat="1" ht="13.9" customHeight="1" x14ac:dyDescent="0.4"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</row>
    <row r="839" spans="10:52" s="2" customFormat="1" ht="13.9" customHeight="1" x14ac:dyDescent="0.4"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</row>
    <row r="840" spans="10:52" s="2" customFormat="1" ht="13.9" customHeight="1" x14ac:dyDescent="0.4"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</row>
    <row r="841" spans="10:52" s="2" customFormat="1" ht="13.9" customHeight="1" x14ac:dyDescent="0.4"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</row>
    <row r="842" spans="10:52" s="2" customFormat="1" ht="13.9" customHeight="1" x14ac:dyDescent="0.4"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</row>
    <row r="843" spans="10:52" s="2" customFormat="1" ht="13.9" customHeight="1" x14ac:dyDescent="0.4"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</row>
    <row r="844" spans="10:52" s="2" customFormat="1" ht="13.9" customHeight="1" x14ac:dyDescent="0.4"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</row>
    <row r="845" spans="10:52" s="2" customFormat="1" ht="13.9" customHeight="1" x14ac:dyDescent="0.4"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</row>
    <row r="846" spans="10:52" s="2" customFormat="1" ht="13.9" customHeight="1" x14ac:dyDescent="0.4"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</row>
    <row r="847" spans="10:52" s="2" customFormat="1" ht="13.9" customHeight="1" x14ac:dyDescent="0.4"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</row>
    <row r="848" spans="10:52" s="2" customFormat="1" ht="13.9" customHeight="1" x14ac:dyDescent="0.4"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</row>
    <row r="849" spans="10:52" s="2" customFormat="1" ht="13.9" customHeight="1" x14ac:dyDescent="0.4"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</row>
    <row r="850" spans="10:52" s="2" customFormat="1" ht="13.9" customHeight="1" x14ac:dyDescent="0.4"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</row>
    <row r="851" spans="10:52" s="2" customFormat="1" ht="13.9" customHeight="1" x14ac:dyDescent="0.4"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</row>
    <row r="852" spans="10:52" s="2" customFormat="1" ht="13.9" customHeight="1" x14ac:dyDescent="0.4"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</row>
    <row r="853" spans="10:52" s="2" customFormat="1" ht="13.9" customHeight="1" x14ac:dyDescent="0.4"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</row>
    <row r="854" spans="10:52" s="2" customFormat="1" ht="13.9" customHeight="1" x14ac:dyDescent="0.4"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</row>
    <row r="855" spans="10:52" s="2" customFormat="1" ht="13.9" customHeight="1" x14ac:dyDescent="0.4"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</row>
    <row r="856" spans="10:52" s="2" customFormat="1" ht="13.9" customHeight="1" x14ac:dyDescent="0.4"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</row>
    <row r="857" spans="10:52" s="2" customFormat="1" ht="13.9" customHeight="1" x14ac:dyDescent="0.4"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</row>
    <row r="858" spans="10:52" s="2" customFormat="1" ht="13.9" customHeight="1" x14ac:dyDescent="0.4"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</row>
    <row r="859" spans="10:52" s="2" customFormat="1" ht="13.9" customHeight="1" x14ac:dyDescent="0.4"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</row>
    <row r="860" spans="10:52" s="2" customFormat="1" ht="13.9" customHeight="1" x14ac:dyDescent="0.4"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</row>
    <row r="861" spans="10:52" s="2" customFormat="1" ht="13.9" customHeight="1" x14ac:dyDescent="0.4"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</row>
    <row r="862" spans="10:52" s="2" customFormat="1" ht="13.9" customHeight="1" x14ac:dyDescent="0.4"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</row>
    <row r="863" spans="10:52" s="2" customFormat="1" ht="13.9" customHeight="1" x14ac:dyDescent="0.4"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</row>
    <row r="864" spans="10:52" s="2" customFormat="1" ht="13.9" customHeight="1" x14ac:dyDescent="0.4"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</row>
    <row r="865" spans="10:52" s="2" customFormat="1" ht="13.9" customHeight="1" x14ac:dyDescent="0.4"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</row>
    <row r="866" spans="10:52" s="2" customFormat="1" ht="13.9" customHeight="1" x14ac:dyDescent="0.4"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</row>
    <row r="867" spans="10:52" s="2" customFormat="1" ht="13.9" customHeight="1" x14ac:dyDescent="0.4"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</row>
    <row r="868" spans="10:52" s="2" customFormat="1" ht="13.9" customHeight="1" x14ac:dyDescent="0.4"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</row>
    <row r="869" spans="10:52" s="2" customFormat="1" ht="13.9" customHeight="1" x14ac:dyDescent="0.4"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</row>
    <row r="870" spans="10:52" s="2" customFormat="1" ht="13.9" customHeight="1" x14ac:dyDescent="0.4"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</row>
    <row r="871" spans="10:52" s="2" customFormat="1" ht="13.9" customHeight="1" x14ac:dyDescent="0.4"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</row>
    <row r="872" spans="10:52" s="2" customFormat="1" ht="13.9" customHeight="1" x14ac:dyDescent="0.4"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</row>
    <row r="873" spans="10:52" s="2" customFormat="1" ht="13.9" customHeight="1" x14ac:dyDescent="0.4"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</row>
    <row r="874" spans="10:52" s="2" customFormat="1" ht="13.9" customHeight="1" x14ac:dyDescent="0.4"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</row>
    <row r="875" spans="10:52" s="2" customFormat="1" ht="13.9" customHeight="1" x14ac:dyDescent="0.4"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</row>
    <row r="876" spans="10:52" s="2" customFormat="1" ht="13.9" customHeight="1" x14ac:dyDescent="0.4"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</row>
    <row r="877" spans="10:52" s="2" customFormat="1" ht="13.9" customHeight="1" x14ac:dyDescent="0.4"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</row>
    <row r="878" spans="10:52" s="2" customFormat="1" ht="13.9" customHeight="1" x14ac:dyDescent="0.4"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</row>
    <row r="879" spans="10:52" s="2" customFormat="1" ht="13.9" customHeight="1" x14ac:dyDescent="0.4"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</row>
    <row r="880" spans="10:52" s="2" customFormat="1" ht="13.9" customHeight="1" x14ac:dyDescent="0.4"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</row>
    <row r="881" spans="10:52" s="2" customFormat="1" ht="13.9" customHeight="1" x14ac:dyDescent="0.4"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</row>
    <row r="882" spans="10:52" s="2" customFormat="1" ht="13.9" customHeight="1" x14ac:dyDescent="0.4"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</row>
    <row r="883" spans="10:52" s="2" customFormat="1" ht="13.9" customHeight="1" x14ac:dyDescent="0.4"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</row>
    <row r="884" spans="10:52" s="2" customFormat="1" ht="13.9" customHeight="1" x14ac:dyDescent="0.4"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</row>
    <row r="885" spans="10:52" s="2" customFormat="1" ht="13.9" customHeight="1" x14ac:dyDescent="0.4"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</row>
    <row r="886" spans="10:52" s="2" customFormat="1" ht="13.9" customHeight="1" x14ac:dyDescent="0.4"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</row>
    <row r="887" spans="10:52" s="2" customFormat="1" ht="13.9" customHeight="1" x14ac:dyDescent="0.4"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</row>
    <row r="888" spans="10:52" s="2" customFormat="1" ht="13.9" customHeight="1" x14ac:dyDescent="0.4"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</row>
    <row r="889" spans="10:52" s="2" customFormat="1" ht="13.9" customHeight="1" x14ac:dyDescent="0.4"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</row>
    <row r="890" spans="10:52" s="2" customFormat="1" ht="13.9" customHeight="1" x14ac:dyDescent="0.4"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</row>
    <row r="891" spans="10:52" s="2" customFormat="1" ht="13.9" customHeight="1" x14ac:dyDescent="0.4"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</row>
    <row r="892" spans="10:52" s="2" customFormat="1" ht="13.9" customHeight="1" x14ac:dyDescent="0.4"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</row>
    <row r="893" spans="10:52" s="2" customFormat="1" ht="13.9" customHeight="1" x14ac:dyDescent="0.4"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</row>
    <row r="894" spans="10:52" s="2" customFormat="1" ht="13.9" customHeight="1" x14ac:dyDescent="0.4"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</row>
    <row r="895" spans="10:52" s="2" customFormat="1" ht="13.9" customHeight="1" x14ac:dyDescent="0.4"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</row>
    <row r="896" spans="10:52" s="2" customFormat="1" ht="13.9" customHeight="1" x14ac:dyDescent="0.4"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</row>
    <row r="897" spans="10:52" s="2" customFormat="1" ht="13.9" customHeight="1" x14ac:dyDescent="0.4"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</row>
    <row r="898" spans="10:52" s="2" customFormat="1" ht="13.9" customHeight="1" x14ac:dyDescent="0.4"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</row>
    <row r="899" spans="10:52" s="2" customFormat="1" ht="13.9" customHeight="1" x14ac:dyDescent="0.4"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</row>
    <row r="900" spans="10:52" s="2" customFormat="1" ht="13.9" customHeight="1" x14ac:dyDescent="0.4"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</row>
    <row r="901" spans="10:52" s="2" customFormat="1" ht="13.9" customHeight="1" x14ac:dyDescent="0.4"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</row>
    <row r="902" spans="10:52" s="2" customFormat="1" ht="13.9" customHeight="1" x14ac:dyDescent="0.4"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</row>
    <row r="903" spans="10:52" s="2" customFormat="1" ht="13.9" customHeight="1" x14ac:dyDescent="0.4"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</row>
    <row r="904" spans="10:52" s="2" customFormat="1" ht="13.9" customHeight="1" x14ac:dyDescent="0.4"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</row>
    <row r="905" spans="10:52" s="2" customFormat="1" ht="13.9" customHeight="1" x14ac:dyDescent="0.4"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</row>
    <row r="906" spans="10:52" s="2" customFormat="1" ht="13.9" customHeight="1" x14ac:dyDescent="0.4"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</row>
    <row r="907" spans="10:52" s="2" customFormat="1" ht="13.9" customHeight="1" x14ac:dyDescent="0.4"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</row>
    <row r="908" spans="10:52" s="2" customFormat="1" ht="13.9" customHeight="1" x14ac:dyDescent="0.4"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</row>
    <row r="909" spans="10:52" s="2" customFormat="1" ht="13.9" customHeight="1" x14ac:dyDescent="0.4"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</row>
    <row r="910" spans="10:52" s="2" customFormat="1" ht="13.9" customHeight="1" x14ac:dyDescent="0.4"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</row>
    <row r="911" spans="10:52" s="2" customFormat="1" ht="13.9" customHeight="1" x14ac:dyDescent="0.4"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</row>
    <row r="912" spans="10:52" s="2" customFormat="1" ht="13.9" customHeight="1" x14ac:dyDescent="0.4"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</row>
    <row r="913" spans="10:52" s="2" customFormat="1" ht="13.9" customHeight="1" x14ac:dyDescent="0.4"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</row>
    <row r="914" spans="10:52" s="2" customFormat="1" ht="13.9" customHeight="1" x14ac:dyDescent="0.4"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</row>
    <row r="915" spans="10:52" s="2" customFormat="1" ht="13.9" customHeight="1" x14ac:dyDescent="0.4"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</row>
    <row r="916" spans="10:52" s="2" customFormat="1" ht="13.9" customHeight="1" x14ac:dyDescent="0.4"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</row>
    <row r="917" spans="10:52" s="2" customFormat="1" ht="13.9" customHeight="1" x14ac:dyDescent="0.4"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</row>
    <row r="918" spans="10:52" s="2" customFormat="1" ht="13.9" customHeight="1" x14ac:dyDescent="0.4"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</row>
    <row r="919" spans="10:52" s="2" customFormat="1" ht="13.9" customHeight="1" x14ac:dyDescent="0.4"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</row>
    <row r="920" spans="10:52" s="2" customFormat="1" ht="13.9" customHeight="1" x14ac:dyDescent="0.4"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</row>
    <row r="921" spans="10:52" s="2" customFormat="1" ht="13.9" customHeight="1" x14ac:dyDescent="0.4"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</row>
    <row r="922" spans="10:52" s="2" customFormat="1" ht="13.9" customHeight="1" x14ac:dyDescent="0.4"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</row>
    <row r="923" spans="10:52" s="2" customFormat="1" ht="13.9" customHeight="1" x14ac:dyDescent="0.4"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</row>
    <row r="924" spans="10:52" s="2" customFormat="1" ht="13.9" customHeight="1" x14ac:dyDescent="0.4"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</row>
    <row r="925" spans="10:52" s="2" customFormat="1" ht="13.9" customHeight="1" x14ac:dyDescent="0.4"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</row>
    <row r="926" spans="10:52" s="2" customFormat="1" ht="13.9" customHeight="1" x14ac:dyDescent="0.4"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</row>
    <row r="927" spans="10:52" s="2" customFormat="1" ht="13.9" customHeight="1" x14ac:dyDescent="0.4"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</row>
    <row r="928" spans="10:52" s="2" customFormat="1" ht="13.9" customHeight="1" x14ac:dyDescent="0.4"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</row>
    <row r="929" spans="10:52" s="2" customFormat="1" ht="13.9" customHeight="1" x14ac:dyDescent="0.4"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</row>
    <row r="930" spans="10:52" s="2" customFormat="1" ht="13.9" customHeight="1" x14ac:dyDescent="0.4"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</row>
    <row r="931" spans="10:52" s="2" customFormat="1" ht="13.9" customHeight="1" x14ac:dyDescent="0.4"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</row>
    <row r="932" spans="10:52" s="2" customFormat="1" ht="13.9" customHeight="1" x14ac:dyDescent="0.4"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</row>
    <row r="933" spans="10:52" s="2" customFormat="1" ht="13.9" customHeight="1" x14ac:dyDescent="0.4"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</row>
    <row r="934" spans="10:52" s="2" customFormat="1" ht="13.9" customHeight="1" x14ac:dyDescent="0.4"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</row>
    <row r="935" spans="10:52" s="2" customFormat="1" ht="13.9" customHeight="1" x14ac:dyDescent="0.4"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</row>
    <row r="936" spans="10:52" s="2" customFormat="1" ht="13.9" customHeight="1" x14ac:dyDescent="0.4"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</row>
    <row r="937" spans="10:52" s="2" customFormat="1" ht="13.9" customHeight="1" x14ac:dyDescent="0.4"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</row>
    <row r="938" spans="10:52" s="2" customFormat="1" ht="13.9" customHeight="1" x14ac:dyDescent="0.4"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</row>
    <row r="939" spans="10:52" s="2" customFormat="1" ht="13.9" customHeight="1" x14ac:dyDescent="0.4"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</row>
    <row r="940" spans="10:52" s="2" customFormat="1" ht="13.9" customHeight="1" x14ac:dyDescent="0.4"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</row>
    <row r="941" spans="10:52" s="2" customFormat="1" ht="13.9" customHeight="1" x14ac:dyDescent="0.4"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</row>
    <row r="942" spans="10:52" s="2" customFormat="1" ht="13.9" customHeight="1" x14ac:dyDescent="0.4"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</row>
    <row r="943" spans="10:52" s="2" customFormat="1" ht="13.9" customHeight="1" x14ac:dyDescent="0.4"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</row>
    <row r="944" spans="10:52" s="2" customFormat="1" ht="13.9" customHeight="1" x14ac:dyDescent="0.4"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</row>
    <row r="945" spans="10:52" s="2" customFormat="1" ht="13.9" customHeight="1" x14ac:dyDescent="0.4"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</row>
    <row r="946" spans="10:52" s="2" customFormat="1" ht="13.9" customHeight="1" x14ac:dyDescent="0.4"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</row>
    <row r="947" spans="10:52" s="2" customFormat="1" ht="13.9" customHeight="1" x14ac:dyDescent="0.4"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</row>
    <row r="948" spans="10:52" s="2" customFormat="1" ht="13.9" customHeight="1" x14ac:dyDescent="0.4"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</row>
    <row r="949" spans="10:52" s="2" customFormat="1" ht="13.9" customHeight="1" x14ac:dyDescent="0.4"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</row>
    <row r="950" spans="10:52" s="2" customFormat="1" ht="13.9" customHeight="1" x14ac:dyDescent="0.4"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</row>
    <row r="951" spans="10:52" s="2" customFormat="1" ht="13.9" customHeight="1" x14ac:dyDescent="0.4"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</row>
    <row r="952" spans="10:52" s="2" customFormat="1" ht="13.9" customHeight="1" x14ac:dyDescent="0.4"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</row>
    <row r="953" spans="10:52" s="2" customFormat="1" ht="13.9" customHeight="1" x14ac:dyDescent="0.4"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</row>
    <row r="954" spans="10:52" s="2" customFormat="1" ht="13.9" customHeight="1" x14ac:dyDescent="0.4"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</row>
    <row r="955" spans="10:52" s="2" customFormat="1" ht="13.9" customHeight="1" x14ac:dyDescent="0.4"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</row>
    <row r="956" spans="10:52" s="2" customFormat="1" ht="13.9" customHeight="1" x14ac:dyDescent="0.4"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</row>
    <row r="957" spans="10:52" s="2" customFormat="1" ht="13.9" customHeight="1" x14ac:dyDescent="0.4"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</row>
    <row r="958" spans="10:52" s="2" customFormat="1" ht="13.9" customHeight="1" x14ac:dyDescent="0.4"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</row>
    <row r="959" spans="10:52" s="2" customFormat="1" ht="13.9" customHeight="1" x14ac:dyDescent="0.4"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</row>
    <row r="960" spans="10:52" s="2" customFormat="1" ht="13.9" customHeight="1" x14ac:dyDescent="0.4"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</row>
    <row r="961" spans="10:52" s="2" customFormat="1" ht="13.9" customHeight="1" x14ac:dyDescent="0.4"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</row>
    <row r="962" spans="10:52" s="2" customFormat="1" ht="13.9" customHeight="1" x14ac:dyDescent="0.4"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</row>
    <row r="963" spans="10:52" s="2" customFormat="1" ht="13.9" customHeight="1" x14ac:dyDescent="0.4"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</row>
    <row r="964" spans="10:52" s="2" customFormat="1" ht="13.9" customHeight="1" x14ac:dyDescent="0.4"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</row>
    <row r="965" spans="10:52" s="2" customFormat="1" ht="13.9" customHeight="1" x14ac:dyDescent="0.4"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</row>
    <row r="966" spans="10:52" s="2" customFormat="1" ht="13.9" customHeight="1" x14ac:dyDescent="0.4"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</row>
    <row r="967" spans="10:52" s="2" customFormat="1" ht="13.9" customHeight="1" x14ac:dyDescent="0.4"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</row>
    <row r="968" spans="10:52" s="2" customFormat="1" ht="13.9" customHeight="1" x14ac:dyDescent="0.4"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</row>
    <row r="969" spans="10:52" s="2" customFormat="1" ht="13.9" customHeight="1" x14ac:dyDescent="0.4"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</row>
    <row r="970" spans="10:52" s="2" customFormat="1" ht="13.9" customHeight="1" x14ac:dyDescent="0.4"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</row>
    <row r="971" spans="10:52" s="2" customFormat="1" ht="13.9" customHeight="1" x14ac:dyDescent="0.4"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</row>
    <row r="972" spans="10:52" s="2" customFormat="1" ht="13.9" customHeight="1" x14ac:dyDescent="0.4"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</row>
    <row r="973" spans="10:52" s="2" customFormat="1" ht="13.9" customHeight="1" x14ac:dyDescent="0.4"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</row>
    <row r="974" spans="10:52" s="2" customFormat="1" ht="13.9" customHeight="1" x14ac:dyDescent="0.4"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</row>
    <row r="975" spans="10:52" s="2" customFormat="1" ht="13.9" customHeight="1" x14ac:dyDescent="0.4"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</row>
    <row r="976" spans="10:52" s="2" customFormat="1" ht="13.9" customHeight="1" x14ac:dyDescent="0.4"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</row>
    <row r="977" spans="10:52" s="2" customFormat="1" ht="13.9" customHeight="1" x14ac:dyDescent="0.4"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</row>
    <row r="978" spans="10:52" s="2" customFormat="1" ht="13.9" customHeight="1" x14ac:dyDescent="0.4"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</row>
    <row r="979" spans="10:52" s="2" customFormat="1" ht="13.9" customHeight="1" x14ac:dyDescent="0.4"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</row>
    <row r="980" spans="10:52" s="2" customFormat="1" ht="13.9" customHeight="1" x14ac:dyDescent="0.4"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</row>
    <row r="981" spans="10:52" s="2" customFormat="1" ht="13.9" customHeight="1" x14ac:dyDescent="0.4"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</row>
    <row r="982" spans="10:52" s="2" customFormat="1" ht="13.9" customHeight="1" x14ac:dyDescent="0.4"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</row>
    <row r="983" spans="10:52" s="2" customFormat="1" ht="13.9" customHeight="1" x14ac:dyDescent="0.4"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</row>
    <row r="984" spans="10:52" s="2" customFormat="1" ht="13.9" customHeight="1" x14ac:dyDescent="0.4"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</row>
    <row r="985" spans="10:52" s="2" customFormat="1" ht="13.9" customHeight="1" x14ac:dyDescent="0.4"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</row>
    <row r="986" spans="10:52" s="2" customFormat="1" ht="13.9" customHeight="1" x14ac:dyDescent="0.4"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</row>
    <row r="987" spans="10:52" s="2" customFormat="1" ht="13.9" customHeight="1" x14ac:dyDescent="0.4"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</row>
    <row r="988" spans="10:52" s="2" customFormat="1" ht="13.9" customHeight="1" x14ac:dyDescent="0.4"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</row>
    <row r="989" spans="10:52" s="2" customFormat="1" ht="13.9" customHeight="1" x14ac:dyDescent="0.4"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</row>
    <row r="990" spans="10:52" s="2" customFormat="1" ht="13.9" customHeight="1" x14ac:dyDescent="0.4"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</row>
    <row r="991" spans="10:52" s="2" customFormat="1" ht="13.9" customHeight="1" x14ac:dyDescent="0.4"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</row>
    <row r="992" spans="10:52" s="2" customFormat="1" ht="13.9" customHeight="1" x14ac:dyDescent="0.4"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</row>
    <row r="993" spans="10:52" s="2" customFormat="1" ht="13.9" customHeight="1" x14ac:dyDescent="0.4"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</row>
    <row r="994" spans="10:52" s="2" customFormat="1" ht="13.9" customHeight="1" x14ac:dyDescent="0.4"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</row>
    <row r="995" spans="10:52" s="2" customFormat="1" ht="13.9" customHeight="1" x14ac:dyDescent="0.4"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</row>
    <row r="996" spans="10:52" s="2" customFormat="1" ht="13.9" customHeight="1" x14ac:dyDescent="0.4"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</row>
    <row r="997" spans="10:52" s="2" customFormat="1" ht="13.9" customHeight="1" x14ac:dyDescent="0.4"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</row>
    <row r="998" spans="10:52" s="2" customFormat="1" ht="13.9" customHeight="1" x14ac:dyDescent="0.4"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</row>
    <row r="999" spans="10:52" s="2" customFormat="1" ht="13.9" customHeight="1" x14ac:dyDescent="0.4"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</row>
    <row r="1000" spans="10:52" s="2" customFormat="1" ht="13.9" customHeight="1" x14ac:dyDescent="0.4"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</row>
    <row r="1001" spans="10:52" s="2" customFormat="1" ht="13.9" customHeight="1" x14ac:dyDescent="0.4"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</row>
    <row r="1002" spans="10:52" s="2" customFormat="1" ht="13.9" customHeight="1" x14ac:dyDescent="0.4"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</row>
    <row r="1003" spans="10:52" s="2" customFormat="1" ht="13.9" customHeight="1" x14ac:dyDescent="0.4"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</row>
    <row r="1004" spans="10:52" s="2" customFormat="1" ht="13.9" customHeight="1" x14ac:dyDescent="0.4"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</row>
    <row r="1005" spans="10:52" s="2" customFormat="1" ht="13.9" customHeight="1" x14ac:dyDescent="0.4"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</row>
    <row r="1006" spans="10:52" s="2" customFormat="1" ht="13.9" customHeight="1" x14ac:dyDescent="0.4"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</row>
    <row r="1007" spans="10:52" s="2" customFormat="1" ht="13.9" customHeight="1" x14ac:dyDescent="0.4"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</row>
    <row r="1008" spans="10:52" s="2" customFormat="1" ht="13.9" customHeight="1" x14ac:dyDescent="0.4"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</row>
    <row r="1009" spans="10:52" s="2" customFormat="1" ht="13.9" customHeight="1" x14ac:dyDescent="0.4"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</row>
    <row r="1010" spans="10:52" s="2" customFormat="1" ht="13.9" customHeight="1" x14ac:dyDescent="0.4"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</row>
    <row r="1011" spans="10:52" s="2" customFormat="1" ht="13.9" customHeight="1" x14ac:dyDescent="0.4"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</row>
    <row r="1012" spans="10:52" s="2" customFormat="1" ht="13.9" customHeight="1" x14ac:dyDescent="0.4"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</row>
    <row r="1013" spans="10:52" s="2" customFormat="1" ht="13.9" customHeight="1" x14ac:dyDescent="0.4"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</row>
    <row r="1014" spans="10:52" s="2" customFormat="1" ht="13.9" customHeight="1" x14ac:dyDescent="0.4"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</row>
    <row r="1015" spans="10:52" s="2" customFormat="1" ht="13.9" customHeight="1" x14ac:dyDescent="0.4"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</row>
    <row r="1016" spans="10:52" s="2" customFormat="1" ht="13.9" customHeight="1" x14ac:dyDescent="0.4"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</row>
    <row r="1017" spans="10:52" s="2" customFormat="1" ht="13.9" customHeight="1" x14ac:dyDescent="0.4"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</row>
    <row r="1018" spans="10:52" s="2" customFormat="1" ht="13.9" customHeight="1" x14ac:dyDescent="0.4"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</row>
    <row r="1019" spans="10:52" s="2" customFormat="1" ht="13.9" customHeight="1" x14ac:dyDescent="0.4"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</row>
    <row r="1020" spans="10:52" s="2" customFormat="1" ht="13.9" customHeight="1" x14ac:dyDescent="0.4"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</row>
    <row r="1021" spans="10:52" s="2" customFormat="1" ht="13.9" customHeight="1" x14ac:dyDescent="0.4"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</row>
    <row r="1022" spans="10:52" s="2" customFormat="1" ht="13.9" customHeight="1" x14ac:dyDescent="0.4"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</row>
    <row r="1023" spans="10:52" s="2" customFormat="1" ht="13.9" customHeight="1" x14ac:dyDescent="0.4"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</row>
    <row r="1024" spans="10:52" s="2" customFormat="1" ht="13.9" customHeight="1" x14ac:dyDescent="0.4"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</row>
    <row r="1025" spans="10:52" s="2" customFormat="1" ht="13.9" customHeight="1" x14ac:dyDescent="0.4"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</row>
    <row r="1026" spans="10:52" s="2" customFormat="1" ht="13.9" customHeight="1" x14ac:dyDescent="0.4"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</row>
    <row r="1027" spans="10:52" s="2" customFormat="1" ht="13.9" customHeight="1" x14ac:dyDescent="0.4"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</row>
    <row r="1028" spans="10:52" s="2" customFormat="1" ht="13.9" customHeight="1" x14ac:dyDescent="0.4"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</row>
    <row r="1029" spans="10:52" s="2" customFormat="1" ht="13.9" customHeight="1" x14ac:dyDescent="0.4"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</row>
    <row r="1030" spans="10:52" s="2" customFormat="1" ht="13.9" customHeight="1" x14ac:dyDescent="0.4"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</row>
    <row r="1031" spans="10:52" s="2" customFormat="1" ht="13.9" customHeight="1" x14ac:dyDescent="0.4"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</row>
    <row r="1032" spans="10:52" s="2" customFormat="1" ht="13.9" customHeight="1" x14ac:dyDescent="0.4"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</row>
    <row r="1033" spans="10:52" s="2" customFormat="1" ht="13.9" customHeight="1" x14ac:dyDescent="0.4"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</row>
    <row r="1034" spans="10:52" s="2" customFormat="1" ht="13.9" customHeight="1" x14ac:dyDescent="0.4"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</row>
    <row r="1035" spans="10:52" s="2" customFormat="1" ht="13.9" customHeight="1" x14ac:dyDescent="0.4"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</row>
    <row r="1036" spans="10:52" s="2" customFormat="1" ht="13.9" customHeight="1" x14ac:dyDescent="0.4"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</row>
    <row r="1037" spans="10:52" s="2" customFormat="1" ht="13.9" customHeight="1" x14ac:dyDescent="0.4"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</row>
    <row r="1038" spans="10:52" s="2" customFormat="1" ht="13.9" customHeight="1" x14ac:dyDescent="0.4"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</row>
    <row r="1039" spans="10:52" s="2" customFormat="1" ht="13.9" customHeight="1" x14ac:dyDescent="0.4"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</row>
    <row r="1040" spans="10:52" s="2" customFormat="1" ht="13.9" customHeight="1" x14ac:dyDescent="0.4"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</row>
    <row r="1041" spans="10:52" s="2" customFormat="1" ht="13.9" customHeight="1" x14ac:dyDescent="0.4"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</row>
    <row r="1042" spans="10:52" s="2" customFormat="1" ht="13.9" customHeight="1" x14ac:dyDescent="0.4"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</row>
    <row r="1043" spans="10:52" s="2" customFormat="1" ht="13.9" customHeight="1" x14ac:dyDescent="0.4"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</row>
    <row r="1044" spans="10:52" s="2" customFormat="1" ht="13.9" customHeight="1" x14ac:dyDescent="0.4"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</row>
    <row r="1045" spans="10:52" s="2" customFormat="1" ht="13.9" customHeight="1" x14ac:dyDescent="0.4"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</row>
    <row r="1046" spans="10:52" s="2" customFormat="1" ht="13.9" customHeight="1" x14ac:dyDescent="0.4"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</row>
    <row r="1047" spans="10:52" s="2" customFormat="1" ht="13.9" customHeight="1" x14ac:dyDescent="0.4"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</row>
    <row r="1048" spans="10:52" s="2" customFormat="1" ht="13.9" customHeight="1" x14ac:dyDescent="0.4"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</row>
    <row r="1049" spans="10:52" s="2" customFormat="1" ht="13.9" customHeight="1" x14ac:dyDescent="0.4"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</row>
    <row r="1050" spans="10:52" s="2" customFormat="1" ht="13.9" customHeight="1" x14ac:dyDescent="0.4"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</row>
    <row r="1051" spans="10:52" s="2" customFormat="1" ht="13.9" customHeight="1" x14ac:dyDescent="0.4"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</row>
    <row r="1052" spans="10:52" s="2" customFormat="1" ht="13.9" customHeight="1" x14ac:dyDescent="0.4"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</row>
    <row r="1053" spans="10:52" s="2" customFormat="1" ht="13.9" customHeight="1" x14ac:dyDescent="0.4"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</row>
    <row r="1054" spans="10:52" s="2" customFormat="1" ht="13.9" customHeight="1" x14ac:dyDescent="0.4"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</row>
    <row r="1055" spans="10:52" s="2" customFormat="1" ht="13.9" customHeight="1" x14ac:dyDescent="0.4"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</row>
    <row r="1056" spans="10:52" s="2" customFormat="1" ht="13.9" customHeight="1" x14ac:dyDescent="0.4"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</row>
    <row r="1057" spans="10:52" s="2" customFormat="1" ht="13.9" customHeight="1" x14ac:dyDescent="0.4"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</row>
    <row r="1058" spans="10:52" s="2" customFormat="1" ht="13.9" customHeight="1" x14ac:dyDescent="0.4"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</row>
    <row r="1059" spans="10:52" s="2" customFormat="1" ht="13.9" customHeight="1" x14ac:dyDescent="0.4"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</row>
    <row r="1060" spans="10:52" s="2" customFormat="1" ht="13.9" customHeight="1" x14ac:dyDescent="0.4"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</row>
    <row r="1061" spans="10:52" s="2" customFormat="1" ht="13.9" customHeight="1" x14ac:dyDescent="0.4"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</row>
    <row r="1062" spans="10:52" s="2" customFormat="1" ht="13.9" customHeight="1" x14ac:dyDescent="0.4"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</row>
    <row r="1063" spans="10:52" s="2" customFormat="1" ht="13.9" customHeight="1" x14ac:dyDescent="0.4"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</row>
    <row r="1064" spans="10:52" s="2" customFormat="1" ht="13.9" customHeight="1" x14ac:dyDescent="0.4"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</row>
    <row r="1065" spans="10:52" s="2" customFormat="1" ht="13.9" customHeight="1" x14ac:dyDescent="0.4"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</row>
    <row r="1066" spans="10:52" s="2" customFormat="1" ht="13.9" customHeight="1" x14ac:dyDescent="0.4"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</row>
    <row r="1067" spans="10:52" s="2" customFormat="1" ht="13.9" customHeight="1" x14ac:dyDescent="0.4"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</row>
    <row r="1068" spans="10:52" s="2" customFormat="1" ht="13.9" customHeight="1" x14ac:dyDescent="0.4"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</row>
    <row r="1069" spans="10:52" s="2" customFormat="1" ht="13.9" customHeight="1" x14ac:dyDescent="0.4"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</row>
    <row r="1070" spans="10:52" s="2" customFormat="1" ht="13.9" customHeight="1" x14ac:dyDescent="0.4"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</row>
    <row r="1071" spans="10:52" s="2" customFormat="1" ht="13.9" customHeight="1" x14ac:dyDescent="0.4"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</row>
    <row r="1072" spans="10:52" s="2" customFormat="1" ht="13.9" customHeight="1" x14ac:dyDescent="0.4"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</row>
    <row r="1073" spans="10:52" s="2" customFormat="1" ht="13.9" customHeight="1" x14ac:dyDescent="0.4"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</row>
    <row r="1074" spans="10:52" s="2" customFormat="1" ht="13.9" customHeight="1" x14ac:dyDescent="0.4"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</row>
    <row r="1075" spans="10:52" s="2" customFormat="1" ht="13.9" customHeight="1" x14ac:dyDescent="0.4"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</row>
    <row r="1076" spans="10:52" s="2" customFormat="1" ht="13.9" customHeight="1" x14ac:dyDescent="0.4"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</row>
    <row r="1077" spans="10:52" s="2" customFormat="1" ht="13.9" customHeight="1" x14ac:dyDescent="0.4"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</row>
    <row r="1078" spans="10:52" s="2" customFormat="1" ht="13.9" customHeight="1" x14ac:dyDescent="0.4"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</row>
    <row r="1079" spans="10:52" s="2" customFormat="1" ht="13.9" customHeight="1" x14ac:dyDescent="0.4"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</row>
    <row r="1080" spans="10:52" s="2" customFormat="1" ht="13.9" customHeight="1" x14ac:dyDescent="0.4"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</row>
    <row r="1081" spans="10:52" s="2" customFormat="1" ht="13.9" customHeight="1" x14ac:dyDescent="0.4"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</row>
    <row r="1082" spans="10:52" s="2" customFormat="1" ht="13.9" customHeight="1" x14ac:dyDescent="0.4"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</row>
    <row r="1083" spans="10:52" s="2" customFormat="1" ht="13.9" customHeight="1" x14ac:dyDescent="0.4"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</row>
    <row r="1084" spans="10:52" s="2" customFormat="1" ht="13.9" customHeight="1" x14ac:dyDescent="0.4"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</row>
    <row r="1085" spans="10:52" s="2" customFormat="1" ht="13.9" customHeight="1" x14ac:dyDescent="0.4"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</row>
    <row r="1086" spans="10:52" s="2" customFormat="1" ht="13.9" customHeight="1" x14ac:dyDescent="0.4"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</row>
    <row r="1087" spans="10:52" s="2" customFormat="1" ht="13.9" customHeight="1" x14ac:dyDescent="0.4"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</row>
    <row r="1088" spans="10:52" s="2" customFormat="1" ht="13.9" customHeight="1" x14ac:dyDescent="0.4">
      <c r="J1088" s="23"/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</row>
    <row r="1089" spans="10:52" s="2" customFormat="1" ht="13.9" customHeight="1" x14ac:dyDescent="0.4">
      <c r="J1089" s="23"/>
      <c r="K1089" s="23"/>
      <c r="L1089" s="23"/>
      <c r="M1089" s="23"/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</row>
    <row r="1090" spans="10:52" s="2" customFormat="1" ht="13.9" customHeight="1" x14ac:dyDescent="0.4">
      <c r="J1090" s="23"/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</row>
    <row r="1091" spans="10:52" s="2" customFormat="1" ht="13.9" customHeight="1" x14ac:dyDescent="0.4"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</row>
    <row r="1092" spans="10:52" s="2" customFormat="1" ht="13.9" customHeight="1" x14ac:dyDescent="0.4">
      <c r="J1092" s="23"/>
      <c r="K1092" s="23"/>
      <c r="L1092" s="23"/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</row>
    <row r="1093" spans="10:52" s="2" customFormat="1" ht="13.9" customHeight="1" x14ac:dyDescent="0.4"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</row>
    <row r="1094" spans="10:52" s="2" customFormat="1" ht="13.9" customHeight="1" x14ac:dyDescent="0.4">
      <c r="J1094" s="23"/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</row>
    <row r="1095" spans="10:52" s="2" customFormat="1" ht="13.9" customHeight="1" x14ac:dyDescent="0.4">
      <c r="J1095" s="23"/>
      <c r="K1095" s="23"/>
      <c r="L1095" s="23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</row>
    <row r="1096" spans="10:52" s="2" customFormat="1" ht="13.9" customHeight="1" x14ac:dyDescent="0.4">
      <c r="J1096" s="23"/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</row>
    <row r="1097" spans="10:52" s="2" customFormat="1" ht="13.9" customHeight="1" x14ac:dyDescent="0.4">
      <c r="J1097" s="23"/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</row>
    <row r="1098" spans="10:52" s="2" customFormat="1" ht="13.9" customHeight="1" x14ac:dyDescent="0.4"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</row>
    <row r="1099" spans="10:52" s="2" customFormat="1" ht="13.9" customHeight="1" x14ac:dyDescent="0.4">
      <c r="J1099" s="23"/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</row>
    <row r="1100" spans="10:52" s="2" customFormat="1" ht="13.9" customHeight="1" x14ac:dyDescent="0.4"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</row>
    <row r="1101" spans="10:52" s="2" customFormat="1" ht="13.9" customHeight="1" x14ac:dyDescent="0.4">
      <c r="J1101" s="23"/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3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</row>
    <row r="1102" spans="10:52" s="2" customFormat="1" ht="13.9" customHeight="1" x14ac:dyDescent="0.4"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</row>
    <row r="1103" spans="10:52" s="2" customFormat="1" ht="13.9" customHeight="1" x14ac:dyDescent="0.4"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</row>
    <row r="1104" spans="10:52" s="2" customFormat="1" ht="13.9" customHeight="1" x14ac:dyDescent="0.4"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</row>
    <row r="1105" spans="10:52" s="2" customFormat="1" ht="13.9" customHeight="1" x14ac:dyDescent="0.4"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</row>
    <row r="1106" spans="10:52" s="2" customFormat="1" ht="13.9" customHeight="1" x14ac:dyDescent="0.4"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</row>
    <row r="1107" spans="10:52" s="2" customFormat="1" ht="13.9" customHeight="1" x14ac:dyDescent="0.4"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</row>
    <row r="1108" spans="10:52" s="2" customFormat="1" ht="13.9" customHeight="1" x14ac:dyDescent="0.4">
      <c r="J1108" s="23"/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</row>
    <row r="1109" spans="10:52" s="2" customFormat="1" ht="13.9" customHeight="1" x14ac:dyDescent="0.4"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</row>
    <row r="1110" spans="10:52" s="2" customFormat="1" ht="13.9" customHeight="1" x14ac:dyDescent="0.4">
      <c r="J1110" s="23"/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</row>
    <row r="1111" spans="10:52" s="2" customFormat="1" ht="13.9" customHeight="1" x14ac:dyDescent="0.4"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</row>
    <row r="1112" spans="10:52" s="2" customFormat="1" ht="13.9" customHeight="1" x14ac:dyDescent="0.4"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</row>
    <row r="1113" spans="10:52" s="2" customFormat="1" ht="13.9" customHeight="1" x14ac:dyDescent="0.4"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</row>
    <row r="1114" spans="10:52" s="2" customFormat="1" ht="13.9" customHeight="1" x14ac:dyDescent="0.4"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</row>
    <row r="1115" spans="10:52" s="2" customFormat="1" ht="13.9" customHeight="1" x14ac:dyDescent="0.4">
      <c r="J1115" s="23"/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</row>
    <row r="1116" spans="10:52" s="2" customFormat="1" ht="13.9" customHeight="1" x14ac:dyDescent="0.4"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</row>
    <row r="1117" spans="10:52" s="2" customFormat="1" ht="13.9" customHeight="1" x14ac:dyDescent="0.4"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</row>
    <row r="1118" spans="10:52" s="2" customFormat="1" ht="13.9" customHeight="1" x14ac:dyDescent="0.4">
      <c r="J1118" s="23"/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</row>
    <row r="1119" spans="10:52" s="2" customFormat="1" ht="13.9" customHeight="1" x14ac:dyDescent="0.4">
      <c r="J1119" s="23"/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</row>
    <row r="1120" spans="10:52" s="2" customFormat="1" ht="13.9" customHeight="1" x14ac:dyDescent="0.4">
      <c r="J1120" s="23"/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</row>
    <row r="1121" spans="10:52" s="2" customFormat="1" ht="13.9" customHeight="1" x14ac:dyDescent="0.4"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</row>
    <row r="1122" spans="10:52" s="2" customFormat="1" ht="13.9" customHeight="1" x14ac:dyDescent="0.4"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</row>
    <row r="1123" spans="10:52" s="2" customFormat="1" ht="13.9" customHeight="1" x14ac:dyDescent="0.4"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</row>
    <row r="1124" spans="10:52" s="2" customFormat="1" ht="13.9" customHeight="1" x14ac:dyDescent="0.4"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</row>
    <row r="1125" spans="10:52" s="2" customFormat="1" ht="13.9" customHeight="1" x14ac:dyDescent="0.4">
      <c r="J1125" s="23"/>
      <c r="K1125" s="23"/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</row>
    <row r="1126" spans="10:52" s="2" customFormat="1" ht="13.9" customHeight="1" x14ac:dyDescent="0.4"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</row>
    <row r="1127" spans="10:52" s="2" customFormat="1" ht="13.9" customHeight="1" x14ac:dyDescent="0.4">
      <c r="J1127" s="23"/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</row>
    <row r="1128" spans="10:52" s="2" customFormat="1" ht="13.9" customHeight="1" x14ac:dyDescent="0.4">
      <c r="J1128" s="23"/>
      <c r="K1128" s="23"/>
      <c r="L1128" s="23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</row>
    <row r="1129" spans="10:52" s="2" customFormat="1" ht="13.9" customHeight="1" x14ac:dyDescent="0.4">
      <c r="J1129" s="23"/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</row>
    <row r="1130" spans="10:52" s="2" customFormat="1" ht="13.9" customHeight="1" x14ac:dyDescent="0.4">
      <c r="J1130" s="23"/>
      <c r="K1130" s="23"/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</row>
    <row r="1131" spans="10:52" s="2" customFormat="1" ht="13.9" customHeight="1" x14ac:dyDescent="0.4">
      <c r="J1131" s="23"/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</row>
    <row r="1132" spans="10:52" s="2" customFormat="1" ht="13.9" customHeight="1" x14ac:dyDescent="0.4">
      <c r="J1132" s="23"/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</row>
    <row r="1133" spans="10:52" s="2" customFormat="1" ht="13.9" customHeight="1" x14ac:dyDescent="0.4">
      <c r="J1133" s="23"/>
      <c r="K1133" s="23"/>
      <c r="L1133" s="23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</row>
    <row r="1134" spans="10:52" s="2" customFormat="1" ht="13.9" customHeight="1" x14ac:dyDescent="0.4">
      <c r="J1134" s="23"/>
      <c r="K1134" s="23"/>
      <c r="L1134" s="23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</row>
    <row r="1135" spans="10:52" s="2" customFormat="1" ht="13.9" customHeight="1" x14ac:dyDescent="0.4">
      <c r="J1135" s="23"/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</row>
    <row r="1136" spans="10:52" s="2" customFormat="1" ht="13.9" customHeight="1" x14ac:dyDescent="0.4">
      <c r="J1136" s="23"/>
      <c r="K1136" s="23"/>
      <c r="L1136" s="23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</row>
    <row r="1137" spans="10:52" s="2" customFormat="1" ht="13.9" customHeight="1" x14ac:dyDescent="0.4"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</row>
    <row r="1138" spans="10:52" s="2" customFormat="1" ht="13.9" customHeight="1" x14ac:dyDescent="0.4">
      <c r="J1138" s="23"/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</row>
    <row r="1139" spans="10:52" s="2" customFormat="1" ht="13.9" customHeight="1" x14ac:dyDescent="0.4">
      <c r="J1139" s="23"/>
      <c r="K1139" s="23"/>
      <c r="L1139" s="23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</row>
    <row r="1140" spans="10:52" s="2" customFormat="1" ht="13.9" customHeight="1" x14ac:dyDescent="0.4">
      <c r="J1140" s="23"/>
      <c r="K1140" s="23"/>
      <c r="L1140" s="23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</row>
    <row r="1141" spans="10:52" s="2" customFormat="1" ht="13.9" customHeight="1" x14ac:dyDescent="0.4">
      <c r="J1141" s="23"/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</row>
    <row r="1142" spans="10:52" s="2" customFormat="1" ht="13.9" customHeight="1" x14ac:dyDescent="0.4">
      <c r="J1142" s="23"/>
      <c r="K1142" s="23"/>
      <c r="L1142" s="23"/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</row>
    <row r="1143" spans="10:52" s="2" customFormat="1" ht="13.9" customHeight="1" x14ac:dyDescent="0.4"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</row>
    <row r="1144" spans="10:52" s="2" customFormat="1" ht="13.9" customHeight="1" x14ac:dyDescent="0.4">
      <c r="J1144" s="23"/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</row>
    <row r="1145" spans="10:52" s="2" customFormat="1" ht="13.9" customHeight="1" x14ac:dyDescent="0.4">
      <c r="J1145" s="23"/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</row>
    <row r="1146" spans="10:52" s="2" customFormat="1" ht="13.9" customHeight="1" x14ac:dyDescent="0.4"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</row>
    <row r="1147" spans="10:52" s="2" customFormat="1" ht="13.9" customHeight="1" x14ac:dyDescent="0.4"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</row>
    <row r="1148" spans="10:52" s="2" customFormat="1" ht="13.9" customHeight="1" x14ac:dyDescent="0.4"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</row>
    <row r="1149" spans="10:52" s="2" customFormat="1" ht="13.9" customHeight="1" x14ac:dyDescent="0.4">
      <c r="J1149" s="23"/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</row>
    <row r="1150" spans="10:52" s="2" customFormat="1" ht="13.9" customHeight="1" x14ac:dyDescent="0.4">
      <c r="J1150" s="23"/>
      <c r="K1150" s="23"/>
      <c r="L1150" s="23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</row>
    <row r="1151" spans="10:52" s="2" customFormat="1" ht="13.9" customHeight="1" x14ac:dyDescent="0.4">
      <c r="J1151" s="23"/>
      <c r="K1151" s="23"/>
      <c r="L1151" s="23"/>
      <c r="M1151" s="23"/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</row>
    <row r="1152" spans="10:52" s="2" customFormat="1" ht="13.9" customHeight="1" x14ac:dyDescent="0.4">
      <c r="J1152" s="23"/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</row>
    <row r="1153" spans="10:52" s="2" customFormat="1" ht="13.9" customHeight="1" x14ac:dyDescent="0.4">
      <c r="J1153" s="23"/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</row>
    <row r="1154" spans="10:52" s="2" customFormat="1" ht="13.9" customHeight="1" x14ac:dyDescent="0.4">
      <c r="J1154" s="23"/>
      <c r="K1154" s="23"/>
      <c r="L1154" s="23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</row>
    <row r="1155" spans="10:52" s="2" customFormat="1" ht="13.9" customHeight="1" x14ac:dyDescent="0.4"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</row>
    <row r="1156" spans="10:52" s="2" customFormat="1" ht="13.9" customHeight="1" x14ac:dyDescent="0.4">
      <c r="J1156" s="23"/>
      <c r="K1156" s="23"/>
      <c r="L1156" s="23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</row>
    <row r="1157" spans="10:52" s="2" customFormat="1" ht="13.9" customHeight="1" x14ac:dyDescent="0.4"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</row>
    <row r="1158" spans="10:52" s="2" customFormat="1" ht="13.9" customHeight="1" x14ac:dyDescent="0.4">
      <c r="J1158" s="23"/>
      <c r="K1158" s="23"/>
      <c r="L1158" s="23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</row>
    <row r="1159" spans="10:52" ht="13.9" customHeight="1" x14ac:dyDescent="0.4">
      <c r="J1159" s="2"/>
    </row>
    <row r="1160" spans="10:52" ht="13.9" customHeight="1" x14ac:dyDescent="0.4">
      <c r="J1160" s="2"/>
    </row>
    <row r="1161" spans="10:52" ht="13.9" customHeight="1" x14ac:dyDescent="0.4">
      <c r="J1161" s="2"/>
    </row>
    <row r="1162" spans="10:52" ht="13.9" customHeight="1" x14ac:dyDescent="0.4">
      <c r="J1162" s="2"/>
    </row>
    <row r="1163" spans="10:52" ht="13.9" customHeight="1" x14ac:dyDescent="0.4">
      <c r="J1163" s="2"/>
    </row>
    <row r="1164" spans="10:52" ht="13.9" customHeight="1" x14ac:dyDescent="0.4">
      <c r="J1164" s="2"/>
    </row>
    <row r="1165" spans="10:52" ht="13.9" customHeight="1" x14ac:dyDescent="0.4">
      <c r="J1165" s="2"/>
    </row>
    <row r="1166" spans="10:52" ht="13.9" customHeight="1" x14ac:dyDescent="0.4">
      <c r="J1166" s="2"/>
    </row>
    <row r="1167" spans="10:52" ht="13.9" customHeight="1" x14ac:dyDescent="0.4">
      <c r="J1167" s="2"/>
    </row>
    <row r="1168" spans="10:52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>
      <c r="J1236" s="2"/>
    </row>
    <row r="1237" spans="10:10" ht="13.9" customHeight="1" x14ac:dyDescent="0.4">
      <c r="J1237" s="2"/>
    </row>
    <row r="1238" spans="10:10" ht="13.9" customHeight="1" x14ac:dyDescent="0.4">
      <c r="J1238" s="2"/>
    </row>
    <row r="1239" spans="10:10" ht="13.9" customHeight="1" x14ac:dyDescent="0.4">
      <c r="J1239" s="2"/>
    </row>
    <row r="1240" spans="10:10" ht="13.9" customHeight="1" x14ac:dyDescent="0.4">
      <c r="J1240" s="2"/>
    </row>
    <row r="1241" spans="10:10" ht="13.9" customHeight="1" x14ac:dyDescent="0.4">
      <c r="J1241" s="2"/>
    </row>
    <row r="1242" spans="10:10" ht="13.9" customHeight="1" x14ac:dyDescent="0.4">
      <c r="J1242" s="2"/>
    </row>
    <row r="1243" spans="10:10" ht="13.9" customHeight="1" x14ac:dyDescent="0.4">
      <c r="J1243" s="2"/>
    </row>
    <row r="1244" spans="10:10" ht="13.9" customHeight="1" x14ac:dyDescent="0.4">
      <c r="J1244" s="2"/>
    </row>
    <row r="1245" spans="10:10" ht="13.9" customHeight="1" x14ac:dyDescent="0.4">
      <c r="J1245" s="2"/>
    </row>
    <row r="1246" spans="10:10" ht="13.9" customHeight="1" x14ac:dyDescent="0.4">
      <c r="J1246" s="2"/>
    </row>
    <row r="1247" spans="10:10" ht="13.9" customHeight="1" x14ac:dyDescent="0.4">
      <c r="J1247" s="2"/>
    </row>
    <row r="1248" spans="10:10" ht="13.9" customHeight="1" x14ac:dyDescent="0.4">
      <c r="J1248" s="2"/>
    </row>
    <row r="1249" spans="10:10" ht="13.9" customHeight="1" x14ac:dyDescent="0.4">
      <c r="J1249" s="2"/>
    </row>
    <row r="1250" spans="10:10" ht="13.9" customHeight="1" x14ac:dyDescent="0.4">
      <c r="J1250" s="2"/>
    </row>
    <row r="1251" spans="10:10" ht="13.9" customHeight="1" x14ac:dyDescent="0.4">
      <c r="J1251" s="2"/>
    </row>
    <row r="1252" spans="10:10" ht="13.9" customHeight="1" x14ac:dyDescent="0.4">
      <c r="J1252" s="2"/>
    </row>
    <row r="1253" spans="10:10" ht="13.9" customHeight="1" x14ac:dyDescent="0.4">
      <c r="J1253" s="2"/>
    </row>
    <row r="1254" spans="10:10" ht="13.9" customHeight="1" x14ac:dyDescent="0.4">
      <c r="J1254" s="2"/>
    </row>
    <row r="1255" spans="10:10" ht="13.9" customHeight="1" x14ac:dyDescent="0.4">
      <c r="J1255" s="2"/>
    </row>
    <row r="1256" spans="10:10" ht="13.9" customHeight="1" x14ac:dyDescent="0.4">
      <c r="J1256" s="2"/>
    </row>
    <row r="1257" spans="10:10" ht="13.9" customHeight="1" x14ac:dyDescent="0.4">
      <c r="J1257" s="2"/>
    </row>
    <row r="1258" spans="10:10" ht="13.9" customHeight="1" x14ac:dyDescent="0.4">
      <c r="J1258" s="2"/>
    </row>
    <row r="1259" spans="10:10" ht="13.9" customHeight="1" x14ac:dyDescent="0.4">
      <c r="J1259" s="2"/>
    </row>
    <row r="1260" spans="10:10" ht="13.9" customHeight="1" x14ac:dyDescent="0.4">
      <c r="J1260" s="2"/>
    </row>
    <row r="1261" spans="10:10" ht="13.9" customHeight="1" x14ac:dyDescent="0.4">
      <c r="J1261" s="2"/>
    </row>
    <row r="1262" spans="10:10" ht="13.9" customHeight="1" x14ac:dyDescent="0.4">
      <c r="J1262" s="2"/>
    </row>
    <row r="1263" spans="10:10" ht="13.9" customHeight="1" x14ac:dyDescent="0.4">
      <c r="J1263" s="2"/>
    </row>
    <row r="1264" spans="10:10" ht="13.9" customHeight="1" x14ac:dyDescent="0.4">
      <c r="J1264" s="2"/>
    </row>
    <row r="1265" spans="10:10" ht="13.9" customHeight="1" x14ac:dyDescent="0.4">
      <c r="J1265" s="2"/>
    </row>
    <row r="1266" spans="10:10" ht="13.9" customHeight="1" x14ac:dyDescent="0.4">
      <c r="J1266" s="2"/>
    </row>
    <row r="1267" spans="10:10" ht="13.9" customHeight="1" x14ac:dyDescent="0.4">
      <c r="J1267" s="2"/>
    </row>
    <row r="1268" spans="10:10" ht="13.9" customHeight="1" x14ac:dyDescent="0.4">
      <c r="J1268" s="2"/>
    </row>
    <row r="1269" spans="10:10" ht="13.9" customHeight="1" x14ac:dyDescent="0.4">
      <c r="J1269" s="2"/>
    </row>
    <row r="1270" spans="10:10" ht="13.9" customHeight="1" x14ac:dyDescent="0.4">
      <c r="J1270" s="2"/>
    </row>
    <row r="1271" spans="10:10" ht="13.9" customHeight="1" x14ac:dyDescent="0.4">
      <c r="J1271" s="2"/>
    </row>
    <row r="1272" spans="10:10" ht="13.9" customHeight="1" x14ac:dyDescent="0.4">
      <c r="J1272" s="2"/>
    </row>
    <row r="1273" spans="10:10" ht="13.9" customHeight="1" x14ac:dyDescent="0.4">
      <c r="J1273" s="2"/>
    </row>
    <row r="1274" spans="10:10" ht="13.9" customHeight="1" x14ac:dyDescent="0.4">
      <c r="J1274" s="2"/>
    </row>
    <row r="1275" spans="10:10" ht="13.9" customHeight="1" x14ac:dyDescent="0.4">
      <c r="J1275" s="2"/>
    </row>
    <row r="1276" spans="10:10" ht="13.9" customHeight="1" x14ac:dyDescent="0.4">
      <c r="J1276" s="2"/>
    </row>
    <row r="1277" spans="10:10" ht="13.9" customHeight="1" x14ac:dyDescent="0.4">
      <c r="J1277" s="2"/>
    </row>
    <row r="1278" spans="10:10" ht="13.9" customHeight="1" x14ac:dyDescent="0.4">
      <c r="J1278" s="2"/>
    </row>
    <row r="1279" spans="10:10" ht="13.9" customHeight="1" x14ac:dyDescent="0.4">
      <c r="J1279" s="2"/>
    </row>
    <row r="1280" spans="10:10" ht="13.9" customHeight="1" x14ac:dyDescent="0.4">
      <c r="J1280" s="2"/>
    </row>
    <row r="1281" spans="10:10" ht="13.9" customHeight="1" x14ac:dyDescent="0.4">
      <c r="J1281" s="2"/>
    </row>
    <row r="1282" spans="10:10" ht="13.9" customHeight="1" x14ac:dyDescent="0.4">
      <c r="J1282" s="2"/>
    </row>
    <row r="1283" spans="10:10" ht="13.9" customHeight="1" x14ac:dyDescent="0.4">
      <c r="J1283" s="2"/>
    </row>
    <row r="1284" spans="10:10" ht="13.9" customHeight="1" x14ac:dyDescent="0.4">
      <c r="J1284" s="2"/>
    </row>
    <row r="1285" spans="10:10" ht="13.9" customHeight="1" x14ac:dyDescent="0.4">
      <c r="J1285" s="2"/>
    </row>
    <row r="1286" spans="10:10" ht="13.9" customHeight="1" x14ac:dyDescent="0.4">
      <c r="J1286" s="2"/>
    </row>
    <row r="1287" spans="10:10" ht="13.9" customHeight="1" x14ac:dyDescent="0.4">
      <c r="J1287" s="2"/>
    </row>
    <row r="1288" spans="10:10" ht="13.9" customHeight="1" x14ac:dyDescent="0.4">
      <c r="J1288" s="2"/>
    </row>
    <row r="1289" spans="10:10" ht="13.9" customHeight="1" x14ac:dyDescent="0.4">
      <c r="J1289" s="2"/>
    </row>
    <row r="1290" spans="10:10" ht="13.9" customHeight="1" x14ac:dyDescent="0.4">
      <c r="J1290" s="2"/>
    </row>
    <row r="1291" spans="10:10" ht="13.9" customHeight="1" x14ac:dyDescent="0.4">
      <c r="J1291" s="2"/>
    </row>
    <row r="1292" spans="10:10" ht="13.9" customHeight="1" x14ac:dyDescent="0.4">
      <c r="J1292" s="2"/>
    </row>
    <row r="1293" spans="10:10" ht="13.9" customHeight="1" x14ac:dyDescent="0.4">
      <c r="J1293" s="2"/>
    </row>
    <row r="1294" spans="10:10" ht="13.9" customHeight="1" x14ac:dyDescent="0.4">
      <c r="J1294" s="2"/>
    </row>
    <row r="1295" spans="10:10" ht="13.9" customHeight="1" x14ac:dyDescent="0.4">
      <c r="J1295" s="2"/>
    </row>
    <row r="1296" spans="10:10" ht="13.9" customHeight="1" x14ac:dyDescent="0.4">
      <c r="J1296" s="2"/>
    </row>
    <row r="1297" spans="10:10" ht="13.9" customHeight="1" x14ac:dyDescent="0.4">
      <c r="J1297" s="2"/>
    </row>
    <row r="1298" spans="10:10" ht="13.9" customHeight="1" x14ac:dyDescent="0.4">
      <c r="J1298" s="2"/>
    </row>
    <row r="1299" spans="10:10" ht="13.9" customHeight="1" x14ac:dyDescent="0.4">
      <c r="J1299" s="2"/>
    </row>
    <row r="1300" spans="10:10" ht="13.9" customHeight="1" x14ac:dyDescent="0.4">
      <c r="J1300" s="2"/>
    </row>
    <row r="1301" spans="10:10" ht="13.9" customHeight="1" x14ac:dyDescent="0.4">
      <c r="J1301" s="2"/>
    </row>
    <row r="1302" spans="10:10" ht="13.9" customHeight="1" x14ac:dyDescent="0.4">
      <c r="J1302" s="2"/>
    </row>
    <row r="1303" spans="10:10" ht="13.9" customHeight="1" x14ac:dyDescent="0.4">
      <c r="J1303" s="2"/>
    </row>
    <row r="1304" spans="10:10" ht="13.9" customHeight="1" x14ac:dyDescent="0.4">
      <c r="J1304" s="2"/>
    </row>
    <row r="1305" spans="10:10" ht="13.9" customHeight="1" x14ac:dyDescent="0.4">
      <c r="J1305" s="2"/>
    </row>
    <row r="1306" spans="10:10" ht="13.9" customHeight="1" x14ac:dyDescent="0.4">
      <c r="J1306" s="2"/>
    </row>
    <row r="1307" spans="10:10" ht="13.9" customHeight="1" x14ac:dyDescent="0.4">
      <c r="J1307" s="2"/>
    </row>
    <row r="1308" spans="10:10" ht="74.099999999999994" customHeight="1" x14ac:dyDescent="0.4">
      <c r="J1308" s="2"/>
    </row>
    <row r="1309" spans="10:10" ht="18.600000000000001" customHeight="1" x14ac:dyDescent="0.4">
      <c r="J1309" s="2"/>
    </row>
    <row r="1310" spans="10:10" ht="74.45" customHeight="1" x14ac:dyDescent="0.4">
      <c r="J1310" s="2"/>
    </row>
    <row r="1311" spans="10:10" ht="48.75" customHeight="1" x14ac:dyDescent="0.4">
      <c r="J1311" s="2"/>
    </row>
    <row r="1312" spans="10:10" x14ac:dyDescent="0.4">
      <c r="J1312" s="2"/>
    </row>
    <row r="1313" spans="10:10" ht="75" customHeight="1" x14ac:dyDescent="0.4">
      <c r="J1313" s="2"/>
    </row>
    <row r="1314" spans="10:10" x14ac:dyDescent="0.4">
      <c r="J1314" s="2"/>
    </row>
    <row r="1315" spans="10:10" ht="68.099999999999994" customHeight="1" x14ac:dyDescent="0.4">
      <c r="J1315" s="2"/>
    </row>
    <row r="1316" spans="10:10" x14ac:dyDescent="0.4">
      <c r="J1316" s="2"/>
    </row>
    <row r="1317" spans="10:10" ht="69.599999999999994" customHeight="1" x14ac:dyDescent="0.4">
      <c r="J1317" s="2"/>
    </row>
    <row r="1318" spans="10:10" x14ac:dyDescent="0.4">
      <c r="J1318" s="2"/>
    </row>
    <row r="1319" spans="10:10" ht="70.5" customHeight="1" x14ac:dyDescent="0.4">
      <c r="J1319" s="2"/>
    </row>
    <row r="1320" spans="10:10" x14ac:dyDescent="0.4">
      <c r="J1320" s="2"/>
    </row>
    <row r="1321" spans="10:10" ht="72.95" customHeight="1" x14ac:dyDescent="0.4">
      <c r="J1321" s="2"/>
    </row>
    <row r="1322" spans="10:10" x14ac:dyDescent="0.4">
      <c r="J1322" s="2"/>
    </row>
    <row r="1323" spans="10:10" ht="66.599999999999994" customHeight="1" x14ac:dyDescent="0.4">
      <c r="J1323" s="2"/>
    </row>
    <row r="1324" spans="10:10" x14ac:dyDescent="0.4">
      <c r="J1324" s="2"/>
    </row>
    <row r="1325" spans="10:10" ht="66.95" customHeight="1" x14ac:dyDescent="0.4">
      <c r="J1325" s="2"/>
    </row>
    <row r="1326" spans="10:10" x14ac:dyDescent="0.4">
      <c r="J1326" s="2"/>
    </row>
    <row r="1327" spans="10:10" ht="69.95" customHeight="1" x14ac:dyDescent="0.4">
      <c r="J1327" s="2"/>
    </row>
    <row r="1328" spans="10:10" x14ac:dyDescent="0.4">
      <c r="J1328" s="2"/>
    </row>
    <row r="1329" spans="10:10" ht="71.099999999999994" customHeight="1" x14ac:dyDescent="0.4">
      <c r="J1329" s="2"/>
    </row>
    <row r="1330" spans="10:10" ht="52.5" customHeight="1" x14ac:dyDescent="0.4">
      <c r="J1330" s="2"/>
    </row>
    <row r="1331" spans="10:10" x14ac:dyDescent="0.4">
      <c r="J1331" s="2"/>
    </row>
    <row r="1332" spans="10:10" ht="79.5" customHeight="1" x14ac:dyDescent="0.4">
      <c r="J1332" s="2"/>
    </row>
    <row r="1333" spans="10:10" x14ac:dyDescent="0.4">
      <c r="J1333" s="2"/>
    </row>
    <row r="1334" spans="10:10" ht="69" customHeight="1" x14ac:dyDescent="0.4">
      <c r="J1334" s="2"/>
    </row>
    <row r="1335" spans="10:10" x14ac:dyDescent="0.4">
      <c r="J1335" s="2"/>
    </row>
    <row r="1336" spans="10:10" ht="71.099999999999994" customHeight="1" x14ac:dyDescent="0.4">
      <c r="J1336" s="2"/>
    </row>
    <row r="1337" spans="10:10" x14ac:dyDescent="0.4">
      <c r="J1337" s="2"/>
    </row>
    <row r="1338" spans="10:10" ht="75" customHeight="1" x14ac:dyDescent="0.4">
      <c r="J1338" s="2"/>
    </row>
    <row r="1339" spans="10:10" x14ac:dyDescent="0.4">
      <c r="J1339" s="2"/>
    </row>
    <row r="1340" spans="10:10" ht="72.599999999999994" customHeight="1" x14ac:dyDescent="0.4">
      <c r="J1340" s="2"/>
    </row>
    <row r="1341" spans="10:10" x14ac:dyDescent="0.4">
      <c r="J1341" s="2"/>
    </row>
    <row r="1342" spans="10:10" ht="75.95" customHeight="1" x14ac:dyDescent="0.4">
      <c r="J1342" s="2"/>
    </row>
    <row r="1343" spans="10:10" x14ac:dyDescent="0.4">
      <c r="J1343" s="2"/>
    </row>
    <row r="1344" spans="10:10" ht="73.5" customHeight="1" x14ac:dyDescent="0.4">
      <c r="J1344" s="2"/>
    </row>
    <row r="1345" spans="10:10" x14ac:dyDescent="0.4">
      <c r="J1345" s="2"/>
    </row>
    <row r="1346" spans="10:10" ht="72.95" customHeight="1" x14ac:dyDescent="0.4">
      <c r="J1346" s="2"/>
    </row>
    <row r="1347" spans="10:10" x14ac:dyDescent="0.4">
      <c r="J1347" s="2"/>
    </row>
    <row r="1348" spans="10:10" ht="73.5" customHeight="1" x14ac:dyDescent="0.4">
      <c r="J1348" s="2"/>
    </row>
    <row r="1349" spans="10:10" ht="50.25" customHeight="1" x14ac:dyDescent="0.4">
      <c r="J1349" s="2"/>
    </row>
    <row r="1350" spans="10:10" x14ac:dyDescent="0.4">
      <c r="J1350" s="2"/>
    </row>
    <row r="1351" spans="10:10" ht="79.5" customHeight="1" x14ac:dyDescent="0.4">
      <c r="J1351" s="2"/>
    </row>
    <row r="1352" spans="10:10" x14ac:dyDescent="0.4">
      <c r="J1352" s="2"/>
    </row>
    <row r="1353" spans="10:10" ht="75" customHeight="1" x14ac:dyDescent="0.4">
      <c r="J1353" s="2"/>
    </row>
    <row r="1354" spans="10:10" x14ac:dyDescent="0.4">
      <c r="J1354" s="2"/>
    </row>
    <row r="1355" spans="10:10" ht="76.5" customHeight="1" x14ac:dyDescent="0.4">
      <c r="J1355" s="2"/>
    </row>
    <row r="1356" spans="10:10" x14ac:dyDescent="0.4">
      <c r="J1356" s="2"/>
    </row>
    <row r="1357" spans="10:10" ht="72.95" customHeight="1" x14ac:dyDescent="0.4">
      <c r="J1357" s="2"/>
    </row>
    <row r="1358" spans="10:10" x14ac:dyDescent="0.4">
      <c r="J1358" s="2"/>
    </row>
    <row r="1359" spans="10:10" ht="76.5" customHeight="1" x14ac:dyDescent="0.4">
      <c r="J1359" s="2"/>
    </row>
    <row r="1360" spans="10:10" x14ac:dyDescent="0.4">
      <c r="J1360" s="2"/>
    </row>
    <row r="1361" spans="10:10" ht="74.45" customHeight="1" x14ac:dyDescent="0.4">
      <c r="J1361" s="2"/>
    </row>
    <row r="1362" spans="10:10" x14ac:dyDescent="0.4">
      <c r="J1362" s="2"/>
    </row>
    <row r="1363" spans="10:10" ht="75.599999999999994" customHeight="1" x14ac:dyDescent="0.4">
      <c r="J1363" s="2"/>
    </row>
    <row r="1364" spans="10:10" x14ac:dyDescent="0.4">
      <c r="J1364" s="2"/>
    </row>
    <row r="1365" spans="10:10" ht="71.45" customHeight="1" x14ac:dyDescent="0.4">
      <c r="J1365" s="2"/>
    </row>
    <row r="1366" spans="10:10" x14ac:dyDescent="0.4">
      <c r="J1366" s="2"/>
    </row>
    <row r="1367" spans="10:10" ht="75" customHeight="1" x14ac:dyDescent="0.4">
      <c r="J1367" s="2"/>
    </row>
    <row r="1368" spans="10:10" ht="50.25" customHeight="1" x14ac:dyDescent="0.4">
      <c r="J1368" s="2"/>
    </row>
    <row r="1369" spans="10:10" x14ac:dyDescent="0.4">
      <c r="J1369" s="2"/>
    </row>
    <row r="1370" spans="10:10" ht="77.45" customHeight="1" x14ac:dyDescent="0.4">
      <c r="J1370" s="2"/>
    </row>
    <row r="1371" spans="10:10" ht="15.95" customHeight="1" x14ac:dyDescent="0.4">
      <c r="J1371" s="2"/>
    </row>
    <row r="1372" spans="10:10" ht="75" customHeight="1" x14ac:dyDescent="0.4">
      <c r="J1372" s="2"/>
    </row>
    <row r="1373" spans="10:10" ht="18.600000000000001" customHeight="1" x14ac:dyDescent="0.4">
      <c r="J1373" s="2"/>
    </row>
    <row r="1374" spans="10:10" ht="80.099999999999994" customHeight="1" x14ac:dyDescent="0.4">
      <c r="J1374" s="2"/>
    </row>
    <row r="1375" spans="10:10" x14ac:dyDescent="0.4">
      <c r="J1375" s="2"/>
    </row>
    <row r="1376" spans="10:10" ht="72" customHeight="1" x14ac:dyDescent="0.4">
      <c r="J1376" s="2"/>
    </row>
    <row r="1377" spans="10:10" x14ac:dyDescent="0.4">
      <c r="J1377" s="2"/>
    </row>
    <row r="1378" spans="10:10" ht="75" customHeight="1" x14ac:dyDescent="0.4">
      <c r="J1378" s="2"/>
    </row>
    <row r="1379" spans="10:10" x14ac:dyDescent="0.4">
      <c r="J1379" s="2"/>
    </row>
    <row r="1380" spans="10:10" ht="75" customHeight="1" x14ac:dyDescent="0.4">
      <c r="J1380" s="2"/>
    </row>
    <row r="1381" spans="10:10" x14ac:dyDescent="0.4">
      <c r="J1381" s="2"/>
    </row>
    <row r="1382" spans="10:10" ht="77.099999999999994" customHeight="1" x14ac:dyDescent="0.4">
      <c r="J1382" s="2"/>
    </row>
    <row r="1383" spans="10:10" x14ac:dyDescent="0.4">
      <c r="J1383" s="2"/>
    </row>
    <row r="1384" spans="10:10" ht="69.95" customHeight="1" x14ac:dyDescent="0.4">
      <c r="J1384" s="2"/>
    </row>
    <row r="1385" spans="10:10" x14ac:dyDescent="0.4">
      <c r="J1385" s="2"/>
    </row>
    <row r="1386" spans="10:10" ht="76.5" customHeight="1" x14ac:dyDescent="0.4">
      <c r="J1386" s="2"/>
    </row>
    <row r="1387" spans="10:10" ht="51" customHeight="1" x14ac:dyDescent="0.4">
      <c r="J1387" s="2"/>
    </row>
    <row r="1388" spans="10:10" x14ac:dyDescent="0.4">
      <c r="J1388" s="2"/>
    </row>
    <row r="1389" spans="10:10" ht="72.95" customHeight="1" x14ac:dyDescent="0.4">
      <c r="J1389" s="2"/>
    </row>
    <row r="1390" spans="10:10" x14ac:dyDescent="0.4">
      <c r="J1390" s="2"/>
    </row>
    <row r="1391" spans="10:10" ht="66.599999999999994" customHeight="1" x14ac:dyDescent="0.4">
      <c r="J1391" s="2"/>
    </row>
    <row r="1392" spans="10:10" x14ac:dyDescent="0.4">
      <c r="J1392" s="2"/>
    </row>
    <row r="1393" spans="10:10" ht="75.599999999999994" customHeight="1" x14ac:dyDescent="0.4">
      <c r="J1393" s="2"/>
    </row>
    <row r="1394" spans="10:10" ht="16.5" customHeight="1" x14ac:dyDescent="0.4">
      <c r="J1394" s="2"/>
    </row>
    <row r="1395" spans="10:10" ht="69" customHeight="1" x14ac:dyDescent="0.4">
      <c r="J1395" s="2"/>
    </row>
    <row r="1396" spans="10:10" x14ac:dyDescent="0.4">
      <c r="J1396" s="2"/>
    </row>
    <row r="1397" spans="10:10" ht="68.45" customHeight="1" x14ac:dyDescent="0.4">
      <c r="J1397" s="2"/>
    </row>
    <row r="1398" spans="10:10" x14ac:dyDescent="0.4">
      <c r="J1398" s="2"/>
    </row>
    <row r="1399" spans="10:10" ht="67.5" customHeight="1" x14ac:dyDescent="0.4">
      <c r="J1399" s="2"/>
    </row>
    <row r="1400" spans="10:10" x14ac:dyDescent="0.4">
      <c r="J1400" s="2"/>
    </row>
    <row r="1401" spans="10:10" ht="66" customHeight="1" x14ac:dyDescent="0.4">
      <c r="J1401" s="2"/>
    </row>
    <row r="1402" spans="10:10" x14ac:dyDescent="0.4">
      <c r="J1402" s="2"/>
    </row>
    <row r="1403" spans="10:10" ht="61.5" customHeight="1" x14ac:dyDescent="0.4">
      <c r="J1403" s="2"/>
    </row>
    <row r="1404" spans="10:10" x14ac:dyDescent="0.4">
      <c r="J1404" s="2"/>
    </row>
    <row r="1405" spans="10:10" ht="74.099999999999994" customHeight="1" x14ac:dyDescent="0.4">
      <c r="J1405" s="2"/>
    </row>
    <row r="1406" spans="10:10" ht="53.25" customHeight="1" x14ac:dyDescent="0.4">
      <c r="J1406" s="2"/>
    </row>
    <row r="1407" spans="10:10" x14ac:dyDescent="0.4">
      <c r="J1407" s="2"/>
    </row>
    <row r="1408" spans="10:10" ht="72" customHeight="1" x14ac:dyDescent="0.4">
      <c r="J1408" s="2"/>
    </row>
    <row r="1409" spans="10:10" x14ac:dyDescent="0.4">
      <c r="J1409" s="2"/>
    </row>
    <row r="1410" spans="10:10" ht="63.95" customHeight="1" x14ac:dyDescent="0.4">
      <c r="J1410" s="2"/>
    </row>
    <row r="1411" spans="10:10" x14ac:dyDescent="0.4">
      <c r="J1411" s="2"/>
    </row>
    <row r="1412" spans="10:10" ht="67.5" customHeight="1" x14ac:dyDescent="0.4">
      <c r="J1412" s="2"/>
    </row>
    <row r="1413" spans="10:10" x14ac:dyDescent="0.4">
      <c r="J1413" s="2"/>
    </row>
    <row r="1414" spans="10:10" ht="66" customHeight="1" x14ac:dyDescent="0.4">
      <c r="J1414" s="2"/>
    </row>
    <row r="1415" spans="10:10" x14ac:dyDescent="0.4">
      <c r="J1415" s="2"/>
    </row>
    <row r="1416" spans="10:10" ht="71.45" customHeight="1" x14ac:dyDescent="0.4">
      <c r="J1416" s="2"/>
    </row>
    <row r="1417" spans="10:10" x14ac:dyDescent="0.4">
      <c r="J1417" s="2"/>
    </row>
    <row r="1418" spans="10:10" ht="69" customHeight="1" x14ac:dyDescent="0.4">
      <c r="J1418" s="2"/>
    </row>
    <row r="1419" spans="10:10" x14ac:dyDescent="0.4">
      <c r="J1419" s="2"/>
    </row>
    <row r="1420" spans="10:10" ht="69" customHeight="1" x14ac:dyDescent="0.4">
      <c r="J1420" s="2"/>
    </row>
    <row r="1421" spans="10:10" x14ac:dyDescent="0.4">
      <c r="J1421" s="2"/>
    </row>
    <row r="1422" spans="10:10" ht="60" customHeight="1" x14ac:dyDescent="0.4">
      <c r="J1422" s="2"/>
    </row>
    <row r="1423" spans="10:10" x14ac:dyDescent="0.4">
      <c r="J1423" s="2"/>
    </row>
    <row r="1424" spans="10:10" ht="74.099999999999994" customHeight="1" x14ac:dyDescent="0.4">
      <c r="J1424" s="2"/>
    </row>
    <row r="1425" spans="10:10" ht="49.5" customHeight="1" x14ac:dyDescent="0.4">
      <c r="J1425" s="2"/>
    </row>
    <row r="1426" spans="10:10" x14ac:dyDescent="0.4">
      <c r="J1426" s="2"/>
    </row>
    <row r="1427" spans="10:10" ht="71.099999999999994" customHeight="1" x14ac:dyDescent="0.4">
      <c r="J1427" s="2"/>
    </row>
    <row r="1428" spans="10:10" x14ac:dyDescent="0.4">
      <c r="J1428" s="2"/>
    </row>
    <row r="1429" spans="10:10" ht="65.099999999999994" customHeight="1" x14ac:dyDescent="0.4">
      <c r="J1429" s="2"/>
    </row>
    <row r="1430" spans="10:10" x14ac:dyDescent="0.4">
      <c r="J1430" s="2"/>
    </row>
    <row r="1431" spans="10:10" ht="72.95" customHeight="1" x14ac:dyDescent="0.4">
      <c r="J1431" s="2"/>
    </row>
    <row r="1432" spans="10:10" x14ac:dyDescent="0.4">
      <c r="J1432" s="2"/>
    </row>
    <row r="1433" spans="10:10" ht="69" customHeight="1" x14ac:dyDescent="0.4">
      <c r="J1433" s="2"/>
    </row>
    <row r="1434" spans="10:10" x14ac:dyDescent="0.4">
      <c r="J1434" s="2"/>
    </row>
    <row r="1435" spans="10:10" ht="73.5" customHeight="1" x14ac:dyDescent="0.4">
      <c r="J1435" s="2"/>
    </row>
    <row r="1436" spans="10:10" x14ac:dyDescent="0.4">
      <c r="J1436" s="2"/>
    </row>
    <row r="1437" spans="10:10" ht="71.099999999999994" customHeight="1" x14ac:dyDescent="0.4">
      <c r="J1437" s="2"/>
    </row>
    <row r="1438" spans="10:10" x14ac:dyDescent="0.4">
      <c r="J1438" s="2"/>
    </row>
    <row r="1439" spans="10:10" ht="75.95" customHeight="1" x14ac:dyDescent="0.4">
      <c r="J1439" s="2"/>
    </row>
    <row r="1440" spans="10:10" x14ac:dyDescent="0.4">
      <c r="J1440" s="2"/>
    </row>
    <row r="1441" spans="10:10" ht="65.099999999999994" customHeight="1" x14ac:dyDescent="0.4">
      <c r="J1441" s="2"/>
    </row>
    <row r="1442" spans="10:10" x14ac:dyDescent="0.4">
      <c r="J1442" s="2"/>
    </row>
    <row r="1443" spans="10:10" ht="71.099999999999994" customHeight="1" x14ac:dyDescent="0.4">
      <c r="J1443" s="2"/>
    </row>
    <row r="1444" spans="10:10" ht="48.75" customHeight="1" x14ac:dyDescent="0.4">
      <c r="J1444" s="2"/>
    </row>
    <row r="1445" spans="10:10" x14ac:dyDescent="0.4">
      <c r="J1445" s="2"/>
    </row>
    <row r="1446" spans="10:10" ht="72" customHeight="1" x14ac:dyDescent="0.4">
      <c r="J1446" s="2"/>
    </row>
    <row r="1447" spans="10:10" x14ac:dyDescent="0.4">
      <c r="J1447" s="2"/>
    </row>
    <row r="1448" spans="10:10" ht="64.5" customHeight="1" x14ac:dyDescent="0.4">
      <c r="J1448" s="2"/>
    </row>
    <row r="1449" spans="10:10" x14ac:dyDescent="0.4">
      <c r="J1449" s="2"/>
    </row>
    <row r="1450" spans="10:10" ht="68.099999999999994" customHeight="1" x14ac:dyDescent="0.4">
      <c r="J1450" s="2"/>
    </row>
    <row r="1451" spans="10:10" x14ac:dyDescent="0.4">
      <c r="J1451" s="2"/>
    </row>
    <row r="1452" spans="10:10" ht="69.599999999999994" customHeight="1" x14ac:dyDescent="0.4">
      <c r="J1452" s="2"/>
    </row>
    <row r="1453" spans="10:10" x14ac:dyDescent="0.4">
      <c r="J1453" s="2"/>
    </row>
    <row r="1454" spans="10:10" ht="72.599999999999994" customHeight="1" x14ac:dyDescent="0.4">
      <c r="J1454" s="2"/>
    </row>
    <row r="1455" spans="10:10" x14ac:dyDescent="0.4">
      <c r="J1455" s="2"/>
    </row>
    <row r="1456" spans="10:10" ht="69.599999999999994" customHeight="1" x14ac:dyDescent="0.4">
      <c r="J1456" s="2"/>
    </row>
    <row r="1457" spans="10:10" x14ac:dyDescent="0.4">
      <c r="J1457" s="2"/>
    </row>
    <row r="1458" spans="10:10" ht="71.099999999999994" customHeight="1" x14ac:dyDescent="0.4">
      <c r="J1458" s="2"/>
    </row>
    <row r="1459" spans="10:10" x14ac:dyDescent="0.4">
      <c r="J1459" s="2"/>
    </row>
    <row r="1460" spans="10:10" ht="63.95" customHeight="1" x14ac:dyDescent="0.4">
      <c r="J1460" s="2"/>
    </row>
    <row r="1461" spans="10:10" x14ac:dyDescent="0.4">
      <c r="J1461" s="2"/>
    </row>
    <row r="1462" spans="10:10" ht="69.95" customHeight="1" x14ac:dyDescent="0.4">
      <c r="J1462" s="2"/>
    </row>
    <row r="1463" spans="10:10" ht="49.5" customHeight="1" x14ac:dyDescent="0.4">
      <c r="J1463" s="2"/>
    </row>
    <row r="1464" spans="10:10" x14ac:dyDescent="0.4">
      <c r="J1464" s="2"/>
    </row>
    <row r="1465" spans="10:10" ht="73.5" customHeight="1" x14ac:dyDescent="0.4">
      <c r="J1465" s="2"/>
    </row>
    <row r="1466" spans="10:10" x14ac:dyDescent="0.4">
      <c r="J1466" s="2"/>
    </row>
    <row r="1467" spans="10:10" ht="65.45" customHeight="1" x14ac:dyDescent="0.4">
      <c r="J1467" s="2"/>
    </row>
    <row r="1468" spans="10:10" x14ac:dyDescent="0.4">
      <c r="J1468" s="2"/>
    </row>
    <row r="1469" spans="10:10" ht="68.45" customHeight="1" x14ac:dyDescent="0.4">
      <c r="J1469" s="2"/>
    </row>
    <row r="1470" spans="10:10" x14ac:dyDescent="0.4">
      <c r="J1470" s="2"/>
    </row>
    <row r="1471" spans="10:10" ht="71.45" customHeight="1" x14ac:dyDescent="0.4">
      <c r="J1471" s="2"/>
    </row>
    <row r="1472" spans="10:10" x14ac:dyDescent="0.4">
      <c r="J1472" s="2"/>
    </row>
    <row r="1473" spans="10:10" ht="75.599999999999994" customHeight="1" x14ac:dyDescent="0.4">
      <c r="J1473" s="2"/>
    </row>
    <row r="1474" spans="10:10" x14ac:dyDescent="0.4">
      <c r="J1474" s="2"/>
    </row>
    <row r="1475" spans="10:10" ht="67.5" customHeight="1" x14ac:dyDescent="0.4">
      <c r="J1475" s="2"/>
    </row>
    <row r="1476" spans="10:10" x14ac:dyDescent="0.4">
      <c r="J1476" s="2"/>
    </row>
    <row r="1477" spans="10:10" ht="69.95" customHeight="1" x14ac:dyDescent="0.4">
      <c r="J1477" s="2"/>
    </row>
    <row r="1478" spans="10:10" x14ac:dyDescent="0.4">
      <c r="J1478" s="2"/>
    </row>
    <row r="1479" spans="10:10" ht="68.45" customHeight="1" x14ac:dyDescent="0.4">
      <c r="J1479" s="2"/>
    </row>
    <row r="1480" spans="10:10" x14ac:dyDescent="0.4">
      <c r="J1480" s="2"/>
    </row>
    <row r="1481" spans="10:10" ht="71.099999999999994" customHeight="1" x14ac:dyDescent="0.4">
      <c r="J1481" s="2"/>
    </row>
    <row r="1482" spans="10:10" ht="52.5" customHeight="1" x14ac:dyDescent="0.4">
      <c r="J1482" s="2"/>
    </row>
    <row r="1483" spans="10:10" x14ac:dyDescent="0.4">
      <c r="J1483" s="2"/>
    </row>
    <row r="1484" spans="10:10" ht="80.099999999999994" customHeight="1" x14ac:dyDescent="0.4">
      <c r="J1484" s="2"/>
    </row>
    <row r="1485" spans="10:10" x14ac:dyDescent="0.4">
      <c r="J1485" s="2"/>
    </row>
    <row r="1486" spans="10:10" ht="63.6" customHeight="1" x14ac:dyDescent="0.4">
      <c r="J1486" s="2"/>
    </row>
    <row r="1487" spans="10:10" x14ac:dyDescent="0.4">
      <c r="J1487" s="2"/>
    </row>
    <row r="1488" spans="10:10" ht="75" customHeight="1" x14ac:dyDescent="0.4">
      <c r="J1488" s="2"/>
    </row>
    <row r="1489" spans="10:10" x14ac:dyDescent="0.4">
      <c r="J1489" s="2"/>
    </row>
    <row r="1490" spans="10:10" ht="68.099999999999994" customHeight="1" x14ac:dyDescent="0.4">
      <c r="J1490" s="2"/>
    </row>
    <row r="1491" spans="10:10" x14ac:dyDescent="0.4">
      <c r="J1491" s="2"/>
    </row>
    <row r="1492" spans="10:10" ht="74.45" customHeight="1" x14ac:dyDescent="0.4">
      <c r="J1492" s="2"/>
    </row>
    <row r="1493" spans="10:10" x14ac:dyDescent="0.4">
      <c r="J1493" s="2"/>
    </row>
    <row r="1494" spans="10:10" ht="74.45" customHeight="1" x14ac:dyDescent="0.4">
      <c r="J1494" s="2"/>
    </row>
    <row r="1495" spans="10:10" x14ac:dyDescent="0.4">
      <c r="J1495" s="2"/>
    </row>
    <row r="1496" spans="10:10" ht="73.5" customHeight="1" x14ac:dyDescent="0.4">
      <c r="J1496" s="2"/>
    </row>
    <row r="1497" spans="10:10" x14ac:dyDescent="0.4">
      <c r="J1497" s="2"/>
    </row>
    <row r="1498" spans="10:10" ht="68.099999999999994" customHeight="1" x14ac:dyDescent="0.4">
      <c r="J1498" s="2"/>
    </row>
    <row r="1499" spans="10:10" x14ac:dyDescent="0.4">
      <c r="J1499" s="2"/>
    </row>
    <row r="1500" spans="10:10" ht="66" customHeight="1" x14ac:dyDescent="0.4">
      <c r="J1500" s="2"/>
    </row>
    <row r="1501" spans="10:10" ht="48.75" customHeight="1" x14ac:dyDescent="0.4">
      <c r="J1501" s="2"/>
    </row>
    <row r="1502" spans="10:10" x14ac:dyDescent="0.4">
      <c r="J1502" s="2"/>
    </row>
    <row r="1503" spans="10:10" ht="73.5" customHeight="1" x14ac:dyDescent="0.4">
      <c r="J1503" s="2"/>
    </row>
    <row r="1504" spans="10:10" ht="18.75" customHeight="1" x14ac:dyDescent="0.4">
      <c r="J1504" s="2"/>
    </row>
    <row r="1505" spans="10:10" ht="65.099999999999994" customHeight="1" x14ac:dyDescent="0.4">
      <c r="J1505" s="2"/>
    </row>
    <row r="1506" spans="10:10" x14ac:dyDescent="0.4">
      <c r="J1506" s="2"/>
    </row>
    <row r="1507" spans="10:10" ht="68.45" customHeight="1" x14ac:dyDescent="0.4">
      <c r="J1507" s="2"/>
    </row>
    <row r="1508" spans="10:10" x14ac:dyDescent="0.4">
      <c r="J1508" s="2"/>
    </row>
    <row r="1509" spans="10:10" ht="75" customHeight="1" x14ac:dyDescent="0.4">
      <c r="J1509" s="2"/>
    </row>
    <row r="1510" spans="10:10" x14ac:dyDescent="0.4">
      <c r="J1510" s="2"/>
    </row>
    <row r="1511" spans="10:10" ht="75" customHeight="1" x14ac:dyDescent="0.4">
      <c r="J1511" s="2"/>
    </row>
    <row r="1512" spans="10:10" x14ac:dyDescent="0.4">
      <c r="J1512" s="2"/>
    </row>
    <row r="1513" spans="10:10" ht="74.45" customHeight="1" x14ac:dyDescent="0.4">
      <c r="J1513" s="2"/>
    </row>
    <row r="1514" spans="10:10" x14ac:dyDescent="0.4">
      <c r="J1514" s="2"/>
    </row>
    <row r="1515" spans="10:10" ht="77.099999999999994" customHeight="1" x14ac:dyDescent="0.4">
      <c r="J1515" s="2"/>
    </row>
    <row r="1516" spans="10:10" x14ac:dyDescent="0.4">
      <c r="J1516" s="2"/>
    </row>
    <row r="1517" spans="10:10" ht="69.95" customHeight="1" x14ac:dyDescent="0.4">
      <c r="J1517" s="2"/>
    </row>
    <row r="1518" spans="10:10" x14ac:dyDescent="0.4">
      <c r="J1518" s="2"/>
    </row>
    <row r="1519" spans="10:10" ht="75.599999999999994" customHeight="1" x14ac:dyDescent="0.4">
      <c r="J1519" s="2"/>
    </row>
    <row r="1520" spans="10:10" ht="48" customHeight="1" x14ac:dyDescent="0.4">
      <c r="J1520" s="2"/>
    </row>
    <row r="1521" spans="10:10" x14ac:dyDescent="0.4">
      <c r="J1521" s="2"/>
    </row>
    <row r="1522" spans="10:10" ht="75.95" customHeight="1" x14ac:dyDescent="0.4">
      <c r="J1522" s="2"/>
    </row>
    <row r="1523" spans="10:10" x14ac:dyDescent="0.4">
      <c r="J1523" s="2"/>
    </row>
    <row r="1524" spans="10:10" ht="67.5" customHeight="1" x14ac:dyDescent="0.4">
      <c r="J1524" s="2"/>
    </row>
    <row r="1525" spans="10:10" x14ac:dyDescent="0.4">
      <c r="J1525" s="2"/>
    </row>
    <row r="1526" spans="10:10" ht="73.5" customHeight="1" x14ac:dyDescent="0.4">
      <c r="J1526" s="2"/>
    </row>
    <row r="1527" spans="10:10" x14ac:dyDescent="0.4">
      <c r="J1527" s="2"/>
    </row>
    <row r="1528" spans="10:10" ht="67.5" customHeight="1" x14ac:dyDescent="0.4">
      <c r="J1528" s="2"/>
    </row>
    <row r="1529" spans="10:10" x14ac:dyDescent="0.4">
      <c r="J1529" s="2"/>
    </row>
    <row r="1530" spans="10:10" ht="74.099999999999994" customHeight="1" x14ac:dyDescent="0.4">
      <c r="J1530" s="2"/>
    </row>
    <row r="1531" spans="10:10" x14ac:dyDescent="0.4">
      <c r="J1531" s="2"/>
    </row>
    <row r="1532" spans="10:10" ht="68.45" customHeight="1" x14ac:dyDescent="0.4">
      <c r="J1532" s="2"/>
    </row>
    <row r="1533" spans="10:10" x14ac:dyDescent="0.4">
      <c r="J1533" s="2"/>
    </row>
    <row r="1534" spans="10:10" ht="68.099999999999994" customHeight="1" x14ac:dyDescent="0.4">
      <c r="J1534" s="2"/>
    </row>
    <row r="1535" spans="10:10" x14ac:dyDescent="0.4">
      <c r="J1535" s="2"/>
    </row>
    <row r="1536" spans="10:10" ht="69.599999999999994" customHeight="1" x14ac:dyDescent="0.4">
      <c r="J1536" s="2"/>
    </row>
    <row r="1537" spans="10:10" x14ac:dyDescent="0.4">
      <c r="J1537" s="2"/>
    </row>
    <row r="1538" spans="10:10" ht="63.95" customHeight="1" x14ac:dyDescent="0.4">
      <c r="J1538" s="2"/>
    </row>
    <row r="1539" spans="10:10" ht="50.25" customHeight="1" x14ac:dyDescent="0.4">
      <c r="J1539" s="2"/>
    </row>
    <row r="1540" spans="10:10" x14ac:dyDescent="0.4">
      <c r="J1540" s="2"/>
    </row>
    <row r="1541" spans="10:10" ht="77.099999999999994" customHeight="1" x14ac:dyDescent="0.4">
      <c r="J1541" s="2"/>
    </row>
    <row r="1542" spans="10:10" x14ac:dyDescent="0.4">
      <c r="J1542" s="2"/>
    </row>
    <row r="1543" spans="10:10" ht="71.099999999999994" customHeight="1" x14ac:dyDescent="0.4">
      <c r="J1543" s="2"/>
    </row>
    <row r="1544" spans="10:10" x14ac:dyDescent="0.4">
      <c r="J1544" s="2"/>
    </row>
    <row r="1545" spans="10:10" ht="78" customHeight="1" x14ac:dyDescent="0.4">
      <c r="J1545" s="2"/>
    </row>
    <row r="1546" spans="10:10" x14ac:dyDescent="0.4">
      <c r="J1546" s="2"/>
    </row>
    <row r="1547" spans="10:10" ht="68.45" customHeight="1" x14ac:dyDescent="0.4">
      <c r="J1547" s="2"/>
    </row>
    <row r="1548" spans="10:10" x14ac:dyDescent="0.4">
      <c r="J1548" s="2"/>
    </row>
    <row r="1549" spans="10:10" ht="74.45" customHeight="1" x14ac:dyDescent="0.4">
      <c r="J1549" s="2"/>
    </row>
    <row r="1550" spans="10:10" x14ac:dyDescent="0.4">
      <c r="J1550" s="2"/>
    </row>
    <row r="1551" spans="10:10" ht="77.099999999999994" customHeight="1" x14ac:dyDescent="0.4">
      <c r="J1551" s="2"/>
    </row>
    <row r="1552" spans="10:10" x14ac:dyDescent="0.4">
      <c r="J1552" s="2"/>
    </row>
    <row r="1553" spans="10:10" ht="74.099999999999994" customHeight="1" x14ac:dyDescent="0.4">
      <c r="J1553" s="2"/>
    </row>
    <row r="1554" spans="10:10" x14ac:dyDescent="0.4">
      <c r="J1554" s="2"/>
    </row>
    <row r="1555" spans="10:10" ht="68.45" customHeight="1" x14ac:dyDescent="0.4">
      <c r="J1555" s="2"/>
    </row>
    <row r="1556" spans="10:10" x14ac:dyDescent="0.4">
      <c r="J1556" s="2"/>
    </row>
    <row r="1557" spans="10:10" ht="79.5" customHeight="1" x14ac:dyDescent="0.4">
      <c r="J1557" s="2"/>
    </row>
    <row r="1558" spans="10:10" ht="51.75" customHeight="1" x14ac:dyDescent="0.4">
      <c r="J1558" s="2"/>
    </row>
    <row r="1559" spans="10:10" x14ac:dyDescent="0.4">
      <c r="J1559" s="2"/>
    </row>
    <row r="1560" spans="10:10" ht="75.95" customHeight="1" x14ac:dyDescent="0.4">
      <c r="J1560" s="2"/>
    </row>
    <row r="1561" spans="10:10" x14ac:dyDescent="0.4">
      <c r="J1561" s="2"/>
    </row>
    <row r="1562" spans="10:10" ht="69.95" customHeight="1" x14ac:dyDescent="0.4">
      <c r="J1562" s="2"/>
    </row>
    <row r="1563" spans="10:10" x14ac:dyDescent="0.4">
      <c r="J1563" s="2"/>
    </row>
    <row r="1564" spans="10:10" ht="72.599999999999994" customHeight="1" x14ac:dyDescent="0.4">
      <c r="J1564" s="2"/>
    </row>
    <row r="1565" spans="10:10" x14ac:dyDescent="0.4">
      <c r="J1565" s="2"/>
    </row>
    <row r="1566" spans="10:10" ht="72" customHeight="1" x14ac:dyDescent="0.4">
      <c r="J1566" s="2"/>
    </row>
    <row r="1567" spans="10:10" x14ac:dyDescent="0.4">
      <c r="J1567" s="2"/>
    </row>
    <row r="1568" spans="10:10" ht="70.5" customHeight="1" x14ac:dyDescent="0.4">
      <c r="J1568" s="2"/>
    </row>
    <row r="1569" spans="10:10" x14ac:dyDescent="0.4">
      <c r="J1569" s="2"/>
    </row>
    <row r="1570" spans="10:10" ht="73.5" customHeight="1" x14ac:dyDescent="0.4">
      <c r="J1570" s="2"/>
    </row>
    <row r="1571" spans="10:10" x14ac:dyDescent="0.4">
      <c r="J1571" s="2"/>
    </row>
    <row r="1572" spans="10:10" ht="66.599999999999994" customHeight="1" x14ac:dyDescent="0.4">
      <c r="J1572" s="2"/>
    </row>
    <row r="1573" spans="10:10" ht="18.600000000000001" customHeight="1" x14ac:dyDescent="0.4">
      <c r="J1573" s="2"/>
    </row>
    <row r="1574" spans="10:10" ht="64.5" customHeight="1" x14ac:dyDescent="0.4">
      <c r="J1574" s="2"/>
    </row>
    <row r="1575" spans="10:10" x14ac:dyDescent="0.4">
      <c r="J1575" s="2"/>
    </row>
    <row r="1576" spans="10:10" ht="67.5" customHeight="1" x14ac:dyDescent="0.4">
      <c r="J1576" s="2"/>
    </row>
    <row r="1577" spans="10:10" ht="50.25" customHeight="1" x14ac:dyDescent="0.4">
      <c r="J1577" s="2"/>
    </row>
    <row r="1578" spans="10:10" ht="17.45" customHeight="1" x14ac:dyDescent="0.4">
      <c r="J1578" s="2"/>
    </row>
    <row r="1579" spans="10:10" ht="71.099999999999994" customHeight="1" x14ac:dyDescent="0.4">
      <c r="J1579" s="2"/>
    </row>
    <row r="1580" spans="10:10" x14ac:dyDescent="0.4">
      <c r="J1580" s="2"/>
    </row>
    <row r="1581" spans="10:10" ht="69.599999999999994" customHeight="1" x14ac:dyDescent="0.4">
      <c r="J1581" s="2"/>
    </row>
    <row r="1582" spans="10:10" x14ac:dyDescent="0.4">
      <c r="J1582" s="2"/>
    </row>
    <row r="1583" spans="10:10" ht="70.5" customHeight="1" x14ac:dyDescent="0.4">
      <c r="J1583" s="2"/>
    </row>
    <row r="1584" spans="10:10" x14ac:dyDescent="0.4">
      <c r="J1584" s="2"/>
    </row>
    <row r="1585" spans="10:10" ht="66.95" customHeight="1" x14ac:dyDescent="0.4">
      <c r="J1585" s="2"/>
    </row>
    <row r="1586" spans="10:10" x14ac:dyDescent="0.4">
      <c r="J1586" s="2"/>
    </row>
    <row r="1587" spans="10:10" ht="72.95" customHeight="1" x14ac:dyDescent="0.4">
      <c r="J1587" s="2"/>
    </row>
    <row r="1588" spans="10:10" x14ac:dyDescent="0.4">
      <c r="J1588" s="2"/>
    </row>
    <row r="1589" spans="10:10" ht="69.599999999999994" customHeight="1" x14ac:dyDescent="0.4">
      <c r="J1589" s="2"/>
    </row>
    <row r="1590" spans="10:10" x14ac:dyDescent="0.4">
      <c r="J1590" s="2"/>
    </row>
    <row r="1591" spans="10:10" ht="71.45" customHeight="1" x14ac:dyDescent="0.4">
      <c r="J1591" s="2"/>
    </row>
    <row r="1592" spans="10:10" x14ac:dyDescent="0.4">
      <c r="J1592" s="2"/>
    </row>
    <row r="1593" spans="10:10" ht="68.099999999999994" customHeight="1" x14ac:dyDescent="0.4">
      <c r="J1593" s="2"/>
    </row>
    <row r="1594" spans="10:10" x14ac:dyDescent="0.4">
      <c r="J1594" s="2"/>
    </row>
    <row r="1595" spans="10:10" ht="72.95" customHeight="1" x14ac:dyDescent="0.4">
      <c r="J1595" s="2"/>
    </row>
    <row r="1596" spans="10:10" ht="49.5" customHeight="1" x14ac:dyDescent="0.4">
      <c r="J1596" s="2"/>
    </row>
    <row r="1597" spans="10:10" x14ac:dyDescent="0.4">
      <c r="J1597" s="2"/>
    </row>
    <row r="1598" spans="10:10" ht="81.95" customHeight="1" x14ac:dyDescent="0.4">
      <c r="J1598" s="2"/>
    </row>
    <row r="1599" spans="10:10" x14ac:dyDescent="0.4">
      <c r="J1599" s="2"/>
    </row>
    <row r="1600" spans="10:10" ht="75" customHeight="1" x14ac:dyDescent="0.4">
      <c r="J1600" s="2"/>
    </row>
    <row r="1601" spans="10:10" ht="17.45" customHeight="1" x14ac:dyDescent="0.4">
      <c r="J1601" s="2"/>
    </row>
    <row r="1602" spans="10:10" ht="79.5" customHeight="1" x14ac:dyDescent="0.4">
      <c r="J1602" s="2"/>
    </row>
    <row r="1603" spans="10:10" x14ac:dyDescent="0.4">
      <c r="J1603" s="2"/>
    </row>
    <row r="1604" spans="10:10" ht="70.5" customHeight="1" x14ac:dyDescent="0.4">
      <c r="J1604" s="2"/>
    </row>
    <row r="1605" spans="10:10" x14ac:dyDescent="0.4">
      <c r="J1605" s="2"/>
    </row>
    <row r="1606" spans="10:10" ht="81.599999999999994" customHeight="1" x14ac:dyDescent="0.4">
      <c r="J1606" s="2"/>
    </row>
    <row r="1607" spans="10:10" x14ac:dyDescent="0.4">
      <c r="J1607" s="2"/>
    </row>
    <row r="1608" spans="10:10" ht="78" customHeight="1" x14ac:dyDescent="0.4">
      <c r="J1608" s="2"/>
    </row>
    <row r="1609" spans="10:10" x14ac:dyDescent="0.4">
      <c r="J1609" s="2"/>
    </row>
    <row r="1610" spans="10:10" ht="73.5" customHeight="1" x14ac:dyDescent="0.4">
      <c r="J1610" s="2"/>
    </row>
    <row r="1611" spans="10:10" x14ac:dyDescent="0.4">
      <c r="J1611" s="2"/>
    </row>
    <row r="1612" spans="10:10" ht="66" customHeight="1" x14ac:dyDescent="0.4">
      <c r="J1612" s="2"/>
    </row>
    <row r="1613" spans="10:10" x14ac:dyDescent="0.4">
      <c r="J1613" s="2"/>
    </row>
    <row r="1614" spans="10:10" ht="72.95" customHeight="1" x14ac:dyDescent="0.4">
      <c r="J1614" s="2"/>
    </row>
    <row r="1615" spans="10:10" ht="49.5" customHeight="1" x14ac:dyDescent="0.4">
      <c r="J1615" s="2"/>
    </row>
    <row r="1616" spans="10:10" x14ac:dyDescent="0.4">
      <c r="J1616" s="2"/>
    </row>
    <row r="1617" spans="10:10" ht="78.599999999999994" customHeight="1" x14ac:dyDescent="0.4">
      <c r="J1617" s="2"/>
    </row>
    <row r="1618" spans="10:10" x14ac:dyDescent="0.4">
      <c r="J1618" s="2"/>
    </row>
    <row r="1619" spans="10:10" ht="69.599999999999994" customHeight="1" x14ac:dyDescent="0.4">
      <c r="J1619" s="2"/>
    </row>
    <row r="1620" spans="10:10" x14ac:dyDescent="0.4">
      <c r="J1620" s="2"/>
    </row>
    <row r="1621" spans="10:10" ht="72" customHeight="1" x14ac:dyDescent="0.4">
      <c r="J1621" s="2"/>
    </row>
    <row r="1622" spans="10:10" x14ac:dyDescent="0.4">
      <c r="J1622" s="2"/>
    </row>
    <row r="1623" spans="10:10" ht="74.45" customHeight="1" x14ac:dyDescent="0.4">
      <c r="J1623" s="2"/>
    </row>
    <row r="1624" spans="10:10" x14ac:dyDescent="0.4">
      <c r="J1624" s="2"/>
    </row>
    <row r="1625" spans="10:10" ht="78" customHeight="1" x14ac:dyDescent="0.4">
      <c r="J1625" s="2"/>
    </row>
    <row r="1626" spans="10:10" x14ac:dyDescent="0.4">
      <c r="J1626" s="2"/>
    </row>
    <row r="1627" spans="10:10" ht="75.95" customHeight="1" x14ac:dyDescent="0.4">
      <c r="J1627" s="2"/>
    </row>
    <row r="1628" spans="10:10" x14ac:dyDescent="0.4">
      <c r="J1628" s="2"/>
    </row>
    <row r="1629" spans="10:10" ht="78" customHeight="1" x14ac:dyDescent="0.4">
      <c r="J1629" s="2"/>
    </row>
    <row r="1630" spans="10:10" x14ac:dyDescent="0.4">
      <c r="J1630" s="2"/>
    </row>
    <row r="1631" spans="10:10" ht="75.599999999999994" customHeight="1" x14ac:dyDescent="0.4">
      <c r="J1631" s="2"/>
    </row>
    <row r="1632" spans="10:10" x14ac:dyDescent="0.4">
      <c r="J1632" s="2"/>
    </row>
    <row r="1633" spans="10:10" ht="73.5" customHeight="1" x14ac:dyDescent="0.4">
      <c r="J1633" s="2"/>
    </row>
    <row r="1634" spans="10:10" ht="51" customHeight="1" x14ac:dyDescent="0.4">
      <c r="J1634" s="2"/>
    </row>
    <row r="1635" spans="10:10" x14ac:dyDescent="0.4">
      <c r="J1635" s="2"/>
    </row>
    <row r="1636" spans="10:10" ht="81" customHeight="1" x14ac:dyDescent="0.4">
      <c r="J1636" s="2"/>
    </row>
    <row r="1637" spans="10:10" x14ac:dyDescent="0.4">
      <c r="J1637" s="2"/>
    </row>
    <row r="1638" spans="10:10" ht="70.5" customHeight="1" x14ac:dyDescent="0.4">
      <c r="J1638" s="2"/>
    </row>
    <row r="1639" spans="10:10" x14ac:dyDescent="0.4">
      <c r="J1639" s="2"/>
    </row>
    <row r="1640" spans="10:10" ht="72.95" customHeight="1" x14ac:dyDescent="0.4">
      <c r="J1640" s="2"/>
    </row>
    <row r="1641" spans="10:10" x14ac:dyDescent="0.4">
      <c r="J1641" s="2"/>
    </row>
    <row r="1642" spans="10:10" ht="78.95" customHeight="1" x14ac:dyDescent="0.4">
      <c r="J1642" s="2"/>
    </row>
    <row r="1643" spans="10:10" x14ac:dyDescent="0.4">
      <c r="J1643" s="2"/>
    </row>
    <row r="1644" spans="10:10" ht="72" customHeight="1" x14ac:dyDescent="0.4">
      <c r="J1644" s="2"/>
    </row>
    <row r="1645" spans="10:10" x14ac:dyDescent="0.4">
      <c r="J1645" s="2"/>
    </row>
    <row r="1646" spans="10:10" ht="66.95" customHeight="1" x14ac:dyDescent="0.4">
      <c r="J1646" s="2"/>
    </row>
    <row r="1647" spans="10:10" x14ac:dyDescent="0.4">
      <c r="J1647" s="2"/>
    </row>
    <row r="1648" spans="10:10" ht="71.099999999999994" customHeight="1" x14ac:dyDescent="0.4">
      <c r="J1648" s="2"/>
    </row>
    <row r="1649" spans="10:10" x14ac:dyDescent="0.4">
      <c r="J1649" s="2"/>
    </row>
    <row r="1650" spans="10:10" ht="70.5" customHeight="1" x14ac:dyDescent="0.4">
      <c r="J1650" s="2"/>
    </row>
    <row r="1651" spans="10:10" x14ac:dyDescent="0.4">
      <c r="J1651" s="2"/>
    </row>
    <row r="1652" spans="10:10" ht="69" customHeight="1" x14ac:dyDescent="0.4">
      <c r="J1652" s="2"/>
    </row>
    <row r="1653" spans="10:10" ht="46.5" customHeight="1" x14ac:dyDescent="0.4">
      <c r="J1653" s="2"/>
    </row>
    <row r="1654" spans="10:10" x14ac:dyDescent="0.4">
      <c r="J1654" s="2"/>
    </row>
    <row r="1655" spans="10:10" ht="78" customHeight="1" x14ac:dyDescent="0.4">
      <c r="J1655" s="2"/>
    </row>
    <row r="1656" spans="10:10" x14ac:dyDescent="0.4">
      <c r="J1656" s="2"/>
    </row>
    <row r="1657" spans="10:10" ht="65.45" customHeight="1" x14ac:dyDescent="0.4">
      <c r="J1657" s="2"/>
    </row>
    <row r="1658" spans="10:10" x14ac:dyDescent="0.4">
      <c r="J1658" s="2"/>
    </row>
    <row r="1659" spans="10:10" ht="78" customHeight="1" x14ac:dyDescent="0.4">
      <c r="J1659" s="2"/>
    </row>
    <row r="1660" spans="10:10" x14ac:dyDescent="0.4">
      <c r="J1660" s="2"/>
    </row>
    <row r="1661" spans="10:10" ht="69.95" customHeight="1" x14ac:dyDescent="0.4">
      <c r="J1661" s="2"/>
    </row>
    <row r="1662" spans="10:10" x14ac:dyDescent="0.4">
      <c r="J1662" s="2"/>
    </row>
    <row r="1663" spans="10:10" ht="75.599999999999994" customHeight="1" x14ac:dyDescent="0.4">
      <c r="J1663" s="2"/>
    </row>
    <row r="1664" spans="10:10" x14ac:dyDescent="0.4">
      <c r="J1664" s="2"/>
    </row>
    <row r="1665" spans="10:10" ht="71.099999999999994" customHeight="1" x14ac:dyDescent="0.4">
      <c r="J1665" s="2"/>
    </row>
    <row r="1666" spans="10:10" x14ac:dyDescent="0.4">
      <c r="J1666" s="2"/>
    </row>
    <row r="1667" spans="10:10" ht="71.099999999999994" customHeight="1" x14ac:dyDescent="0.4">
      <c r="J1667" s="2"/>
    </row>
    <row r="1668" spans="10:10" x14ac:dyDescent="0.4">
      <c r="J1668" s="2"/>
    </row>
    <row r="1669" spans="10:10" ht="72" customHeight="1" x14ac:dyDescent="0.4">
      <c r="J1669" s="2"/>
    </row>
    <row r="1670" spans="10:10" x14ac:dyDescent="0.4">
      <c r="J1670" s="2"/>
    </row>
    <row r="1671" spans="10:10" ht="80.45" customHeight="1" x14ac:dyDescent="0.4">
      <c r="J1671" s="2"/>
    </row>
    <row r="1672" spans="10:10" ht="46.5" customHeight="1" x14ac:dyDescent="0.4">
      <c r="J1672" s="2"/>
    </row>
    <row r="1673" spans="10:10" x14ac:dyDescent="0.4">
      <c r="J1673" s="2"/>
    </row>
    <row r="1674" spans="10:10" ht="77.099999999999994" customHeight="1" x14ac:dyDescent="0.4">
      <c r="J1674" s="2"/>
    </row>
    <row r="1675" spans="10:10" x14ac:dyDescent="0.4">
      <c r="J1675" s="2"/>
    </row>
    <row r="1676" spans="10:10" ht="66" customHeight="1" x14ac:dyDescent="0.4">
      <c r="J1676" s="2"/>
    </row>
    <row r="1677" spans="10:10" x14ac:dyDescent="0.4">
      <c r="J1677" s="2"/>
    </row>
    <row r="1678" spans="10:10" ht="70.5" customHeight="1" x14ac:dyDescent="0.4">
      <c r="J1678" s="2"/>
    </row>
    <row r="1679" spans="10:10" ht="18.95" customHeight="1" x14ac:dyDescent="0.4">
      <c r="J1679" s="2"/>
    </row>
    <row r="1680" spans="10:10" ht="65.45" customHeight="1" x14ac:dyDescent="0.4">
      <c r="J1680" s="2"/>
    </row>
    <row r="1681" spans="10:10" x14ac:dyDescent="0.4">
      <c r="J1681" s="2"/>
    </row>
    <row r="1682" spans="10:10" ht="69.95" customHeight="1" x14ac:dyDescent="0.4">
      <c r="J1682" s="2"/>
    </row>
    <row r="1683" spans="10:10" x14ac:dyDescent="0.4">
      <c r="J1683" s="2"/>
    </row>
    <row r="1684" spans="10:10" ht="71.45" customHeight="1" x14ac:dyDescent="0.4">
      <c r="J1684" s="2"/>
    </row>
    <row r="1685" spans="10:10" x14ac:dyDescent="0.4">
      <c r="J1685" s="2"/>
    </row>
    <row r="1686" spans="10:10" ht="75" customHeight="1" x14ac:dyDescent="0.4">
      <c r="J1686" s="2"/>
    </row>
    <row r="1687" spans="10:10" x14ac:dyDescent="0.4">
      <c r="J1687" s="2"/>
    </row>
    <row r="1688" spans="10:10" ht="69.599999999999994" customHeight="1" x14ac:dyDescent="0.4">
      <c r="J1688" s="2"/>
    </row>
    <row r="1689" spans="10:10" x14ac:dyDescent="0.4">
      <c r="J1689" s="2"/>
    </row>
    <row r="1690" spans="10:10" ht="75" customHeight="1" x14ac:dyDescent="0.4">
      <c r="J1690" s="2"/>
    </row>
    <row r="1691" spans="10:10" ht="48.75" customHeight="1" x14ac:dyDescent="0.4">
      <c r="J1691" s="2"/>
    </row>
    <row r="1692" spans="10:10" x14ac:dyDescent="0.4">
      <c r="J1692" s="2"/>
    </row>
    <row r="1693" spans="10:10" ht="75.599999999999994" customHeight="1" x14ac:dyDescent="0.4">
      <c r="J1693" s="2"/>
    </row>
    <row r="1694" spans="10:10" x14ac:dyDescent="0.4">
      <c r="J1694" s="2"/>
    </row>
    <row r="1695" spans="10:10" ht="66.95" customHeight="1" x14ac:dyDescent="0.4">
      <c r="J1695" s="2"/>
    </row>
    <row r="1696" spans="10:10" x14ac:dyDescent="0.4">
      <c r="J1696" s="2"/>
    </row>
    <row r="1697" spans="10:10" ht="71.45" customHeight="1" x14ac:dyDescent="0.4">
      <c r="J1697" s="2"/>
    </row>
    <row r="1698" spans="10:10" x14ac:dyDescent="0.4">
      <c r="J1698" s="2"/>
    </row>
    <row r="1699" spans="10:10" ht="71.099999999999994" customHeight="1" x14ac:dyDescent="0.4">
      <c r="J1699" s="2"/>
    </row>
    <row r="1700" spans="10:10" x14ac:dyDescent="0.4">
      <c r="J1700" s="2"/>
    </row>
    <row r="1701" spans="10:10" ht="73.5" customHeight="1" x14ac:dyDescent="0.4">
      <c r="J1701" s="2"/>
    </row>
    <row r="1702" spans="10:10" x14ac:dyDescent="0.4">
      <c r="J1702" s="2"/>
    </row>
    <row r="1703" spans="10:10" ht="75.95" customHeight="1" x14ac:dyDescent="0.4">
      <c r="J1703" s="2"/>
    </row>
    <row r="1704" spans="10:10" x14ac:dyDescent="0.4">
      <c r="J1704" s="2"/>
    </row>
    <row r="1705" spans="10:10" ht="71.099999999999994" customHeight="1" x14ac:dyDescent="0.4">
      <c r="J1705" s="2"/>
    </row>
    <row r="1706" spans="10:10" x14ac:dyDescent="0.4">
      <c r="J1706" s="2"/>
    </row>
    <row r="1707" spans="10:10" ht="69" customHeight="1" x14ac:dyDescent="0.4">
      <c r="J1707" s="2"/>
    </row>
    <row r="1708" spans="10:10" x14ac:dyDescent="0.4">
      <c r="J1708" s="2"/>
    </row>
    <row r="1709" spans="10:10" ht="71.099999999999994" customHeight="1" x14ac:dyDescent="0.4">
      <c r="J1709" s="2"/>
    </row>
    <row r="1710" spans="10:10" ht="54" customHeight="1" x14ac:dyDescent="0.4">
      <c r="J1710" s="2"/>
    </row>
    <row r="1711" spans="10:10" x14ac:dyDescent="0.4">
      <c r="J1711" s="2"/>
    </row>
    <row r="1712" spans="10:10" ht="72" customHeight="1" x14ac:dyDescent="0.4">
      <c r="J1712" s="2"/>
    </row>
    <row r="1713" spans="10:10" x14ac:dyDescent="0.4">
      <c r="J1713" s="2"/>
    </row>
    <row r="1714" spans="10:10" ht="67.5" customHeight="1" x14ac:dyDescent="0.4">
      <c r="J1714" s="2"/>
    </row>
    <row r="1715" spans="10:10" x14ac:dyDescent="0.4">
      <c r="J1715" s="2"/>
    </row>
    <row r="1716" spans="10:10" ht="72" customHeight="1" x14ac:dyDescent="0.4">
      <c r="J1716" s="2"/>
    </row>
    <row r="1717" spans="10:10" x14ac:dyDescent="0.4">
      <c r="J1717" s="2"/>
    </row>
    <row r="1718" spans="10:10" ht="68.45" customHeight="1" x14ac:dyDescent="0.4">
      <c r="J1718" s="2"/>
    </row>
    <row r="1719" spans="10:10" x14ac:dyDescent="0.4">
      <c r="J1719" s="2"/>
    </row>
    <row r="1720" spans="10:10" ht="70.5" customHeight="1" x14ac:dyDescent="0.4">
      <c r="J1720" s="2"/>
    </row>
    <row r="1721" spans="10:10" x14ac:dyDescent="0.4">
      <c r="J1721" s="2"/>
    </row>
    <row r="1722" spans="10:10" ht="63" customHeight="1" x14ac:dyDescent="0.4">
      <c r="J1722" s="2"/>
    </row>
    <row r="1723" spans="10:10" x14ac:dyDescent="0.4">
      <c r="J1723" s="2"/>
    </row>
    <row r="1724" spans="10:10" ht="65.45" customHeight="1" x14ac:dyDescent="0.4">
      <c r="J1724" s="2"/>
    </row>
    <row r="1725" spans="10:10" x14ac:dyDescent="0.4">
      <c r="J1725" s="2"/>
    </row>
    <row r="1726" spans="10:10" ht="62.1" customHeight="1" x14ac:dyDescent="0.4">
      <c r="J1726" s="2"/>
    </row>
    <row r="1727" spans="10:10" x14ac:dyDescent="0.4">
      <c r="J1727" s="2"/>
    </row>
    <row r="1728" spans="10:10" ht="65.45" customHeight="1" x14ac:dyDescent="0.4">
      <c r="J1728" s="2"/>
    </row>
    <row r="1729" spans="10:10" ht="46.5" customHeight="1" x14ac:dyDescent="0.4">
      <c r="J1729" s="2"/>
    </row>
    <row r="1730" spans="10:10" ht="19.5" customHeight="1" x14ac:dyDescent="0.4">
      <c r="J1730" s="2"/>
    </row>
    <row r="1731" spans="10:10" ht="76.5" customHeight="1" x14ac:dyDescent="0.4">
      <c r="J1731" s="2"/>
    </row>
    <row r="1732" spans="10:10" x14ac:dyDescent="0.4">
      <c r="J1732" s="2"/>
    </row>
    <row r="1733" spans="10:10" ht="66.599999999999994" customHeight="1" x14ac:dyDescent="0.4">
      <c r="J1733" s="2"/>
    </row>
    <row r="1734" spans="10:10" x14ac:dyDescent="0.4">
      <c r="J1734" s="2"/>
    </row>
    <row r="1735" spans="10:10" ht="70.5" customHeight="1" x14ac:dyDescent="0.4">
      <c r="J1735" s="2"/>
    </row>
    <row r="1736" spans="10:10" x14ac:dyDescent="0.4">
      <c r="J1736" s="2"/>
    </row>
    <row r="1737" spans="10:10" ht="74.099999999999994" customHeight="1" x14ac:dyDescent="0.4">
      <c r="J1737" s="2"/>
    </row>
    <row r="1738" spans="10:10" x14ac:dyDescent="0.4">
      <c r="J1738" s="2"/>
    </row>
    <row r="1739" spans="10:10" ht="75" customHeight="1" x14ac:dyDescent="0.4">
      <c r="J1739" s="2"/>
    </row>
    <row r="1740" spans="10:10" x14ac:dyDescent="0.4">
      <c r="J1740" s="2"/>
    </row>
    <row r="1741" spans="10:10" ht="69.599999999999994" customHeight="1" x14ac:dyDescent="0.4">
      <c r="J1741" s="2"/>
    </row>
    <row r="1742" spans="10:10" x14ac:dyDescent="0.4">
      <c r="J1742" s="2"/>
    </row>
    <row r="1743" spans="10:10" ht="71.099999999999994" customHeight="1" x14ac:dyDescent="0.4">
      <c r="J1743" s="2"/>
    </row>
    <row r="1744" spans="10:10" x14ac:dyDescent="0.4">
      <c r="J1744" s="2"/>
    </row>
    <row r="1745" spans="10:10" ht="68.45" customHeight="1" x14ac:dyDescent="0.4">
      <c r="J1745" s="2"/>
    </row>
    <row r="1746" spans="10:10" x14ac:dyDescent="0.4">
      <c r="J1746" s="2"/>
    </row>
    <row r="1747" spans="10:10" ht="74.45" customHeight="1" x14ac:dyDescent="0.4">
      <c r="J1747" s="2"/>
    </row>
    <row r="1748" spans="10:10" ht="48.75" customHeight="1" x14ac:dyDescent="0.4">
      <c r="J1748" s="2"/>
    </row>
    <row r="1749" spans="10:10" x14ac:dyDescent="0.4">
      <c r="J1749" s="2"/>
    </row>
    <row r="1750" spans="10:10" ht="80.099999999999994" customHeight="1" x14ac:dyDescent="0.4">
      <c r="J1750" s="2"/>
    </row>
    <row r="1751" spans="10:10" x14ac:dyDescent="0.4">
      <c r="J1751" s="2"/>
    </row>
    <row r="1752" spans="10:10" ht="65.45" customHeight="1" x14ac:dyDescent="0.4">
      <c r="J1752" s="2"/>
    </row>
    <row r="1753" spans="10:10" x14ac:dyDescent="0.4">
      <c r="J1753" s="2"/>
    </row>
    <row r="1754" spans="10:10" ht="71.45" customHeight="1" x14ac:dyDescent="0.4">
      <c r="J1754" s="2"/>
    </row>
    <row r="1755" spans="10:10" x14ac:dyDescent="0.4">
      <c r="J1755" s="2"/>
    </row>
    <row r="1756" spans="10:10" ht="69" customHeight="1" x14ac:dyDescent="0.4">
      <c r="J1756" s="2"/>
    </row>
    <row r="1757" spans="10:10" x14ac:dyDescent="0.4">
      <c r="J1757" s="2"/>
    </row>
    <row r="1758" spans="10:10" ht="69.599999999999994" customHeight="1" x14ac:dyDescent="0.4">
      <c r="J1758" s="2"/>
    </row>
    <row r="1759" spans="10:10" x14ac:dyDescent="0.4">
      <c r="J1759" s="2"/>
    </row>
    <row r="1760" spans="10:10" ht="70.5" customHeight="1" x14ac:dyDescent="0.4">
      <c r="J1760" s="2"/>
    </row>
    <row r="1761" spans="10:10" x14ac:dyDescent="0.4">
      <c r="J1761" s="2"/>
    </row>
    <row r="1762" spans="10:10" ht="70.5" customHeight="1" x14ac:dyDescent="0.4">
      <c r="J1762" s="2"/>
    </row>
    <row r="1763" spans="10:10" x14ac:dyDescent="0.4">
      <c r="J1763" s="2"/>
    </row>
    <row r="1764" spans="10:10" ht="66" customHeight="1" x14ac:dyDescent="0.4">
      <c r="J1764" s="2"/>
    </row>
    <row r="1765" spans="10:10" x14ac:dyDescent="0.4">
      <c r="J1765" s="2"/>
    </row>
    <row r="1766" spans="10:10" ht="72.599999999999994" customHeight="1" x14ac:dyDescent="0.4">
      <c r="J1766" s="2"/>
    </row>
    <row r="1767" spans="10:10" ht="48" customHeight="1" x14ac:dyDescent="0.4">
      <c r="J1767" s="2"/>
    </row>
    <row r="1768" spans="10:10" x14ac:dyDescent="0.4">
      <c r="J1768" s="2"/>
    </row>
    <row r="1769" spans="10:10" ht="74.099999999999994" customHeight="1" x14ac:dyDescent="0.4">
      <c r="J1769" s="2"/>
    </row>
    <row r="1770" spans="10:10" x14ac:dyDescent="0.4">
      <c r="J1770" s="2"/>
    </row>
    <row r="1771" spans="10:10" ht="63.6" customHeight="1" x14ac:dyDescent="0.4">
      <c r="J1771" s="2"/>
    </row>
    <row r="1772" spans="10:10" x14ac:dyDescent="0.4">
      <c r="J1772" s="2"/>
    </row>
    <row r="1773" spans="10:10" ht="72" customHeight="1" x14ac:dyDescent="0.4">
      <c r="J1773" s="2"/>
    </row>
    <row r="1774" spans="10:10" x14ac:dyDescent="0.4">
      <c r="J1774" s="2"/>
    </row>
    <row r="1775" spans="10:10" ht="68.099999999999994" customHeight="1" x14ac:dyDescent="0.4">
      <c r="J1775" s="2"/>
    </row>
    <row r="1776" spans="10:10" x14ac:dyDescent="0.4">
      <c r="J1776" s="2"/>
    </row>
    <row r="1777" spans="10:10" ht="70.5" customHeight="1" x14ac:dyDescent="0.4">
      <c r="J1777" s="2"/>
    </row>
    <row r="1778" spans="10:10" x14ac:dyDescent="0.4">
      <c r="J1778" s="2"/>
    </row>
    <row r="1779" spans="10:10" ht="66" customHeight="1" x14ac:dyDescent="0.4">
      <c r="J1779" s="2"/>
    </row>
    <row r="1780" spans="10:10" x14ac:dyDescent="0.4">
      <c r="J1780" s="2"/>
    </row>
    <row r="1781" spans="10:10" ht="69.95" customHeight="1" x14ac:dyDescent="0.4">
      <c r="J1781" s="2"/>
    </row>
    <row r="1782" spans="10:10" x14ac:dyDescent="0.4">
      <c r="J1782" s="2"/>
    </row>
    <row r="1783" spans="10:10" ht="62.45" customHeight="1" x14ac:dyDescent="0.4">
      <c r="J1783" s="2"/>
    </row>
    <row r="1784" spans="10:10" x14ac:dyDescent="0.4">
      <c r="J1784" s="2"/>
    </row>
    <row r="1785" spans="10:10" ht="67.5" customHeight="1" x14ac:dyDescent="0.4">
      <c r="J1785" s="2"/>
    </row>
    <row r="1786" spans="10:10" ht="51" customHeight="1" x14ac:dyDescent="0.4">
      <c r="J1786" s="2"/>
    </row>
    <row r="1787" spans="10:10" x14ac:dyDescent="0.4">
      <c r="J1787" s="2"/>
    </row>
    <row r="1788" spans="10:10" ht="75.95" customHeight="1" x14ac:dyDescent="0.4">
      <c r="J1788" s="2"/>
    </row>
    <row r="1789" spans="10:10" x14ac:dyDescent="0.4">
      <c r="J1789" s="2"/>
    </row>
    <row r="1790" spans="10:10" ht="67.5" customHeight="1" x14ac:dyDescent="0.4">
      <c r="J1790" s="2"/>
    </row>
    <row r="1791" spans="10:10" x14ac:dyDescent="0.4">
      <c r="J1791" s="2"/>
    </row>
    <row r="1792" spans="10:10" ht="74.45" customHeight="1" x14ac:dyDescent="0.4">
      <c r="J1792" s="2"/>
    </row>
    <row r="1793" spans="10:10" x14ac:dyDescent="0.4">
      <c r="J1793" s="2"/>
    </row>
    <row r="1794" spans="10:10" ht="66.95" customHeight="1" x14ac:dyDescent="0.4">
      <c r="J1794" s="2"/>
    </row>
    <row r="1795" spans="10:10" x14ac:dyDescent="0.4">
      <c r="J1795" s="2"/>
    </row>
    <row r="1796" spans="10:10" ht="71.099999999999994" customHeight="1" x14ac:dyDescent="0.4">
      <c r="J1796" s="2"/>
    </row>
    <row r="1797" spans="10:10" x14ac:dyDescent="0.4">
      <c r="J1797" s="2"/>
    </row>
    <row r="1798" spans="10:10" ht="69.95" customHeight="1" x14ac:dyDescent="0.4">
      <c r="J1798" s="2"/>
    </row>
    <row r="1799" spans="10:10" x14ac:dyDescent="0.4">
      <c r="J1799" s="2"/>
    </row>
    <row r="1800" spans="10:10" ht="67.5" customHeight="1" x14ac:dyDescent="0.4">
      <c r="J1800" s="2"/>
    </row>
    <row r="1801" spans="10:10" x14ac:dyDescent="0.4">
      <c r="J1801" s="2"/>
    </row>
    <row r="1802" spans="10:10" ht="60.6" customHeight="1" x14ac:dyDescent="0.4">
      <c r="J1802" s="2"/>
    </row>
    <row r="1803" spans="10:10" x14ac:dyDescent="0.4">
      <c r="J1803" s="2"/>
    </row>
    <row r="1804" spans="10:10" ht="63.95" customHeight="1" x14ac:dyDescent="0.4">
      <c r="J1804" s="2"/>
    </row>
    <row r="1805" spans="10:10" ht="50.25" customHeight="1" x14ac:dyDescent="0.4">
      <c r="J1805" s="2"/>
    </row>
    <row r="1806" spans="10:10" x14ac:dyDescent="0.4">
      <c r="J1806" s="2"/>
    </row>
    <row r="1807" spans="10:10" ht="75.95" customHeight="1" x14ac:dyDescent="0.4">
      <c r="J1807" s="2"/>
    </row>
    <row r="1808" spans="10:10" x14ac:dyDescent="0.4">
      <c r="J1808" s="2"/>
    </row>
    <row r="1809" spans="10:10" ht="66.95" customHeight="1" x14ac:dyDescent="0.4">
      <c r="J1809" s="2"/>
    </row>
    <row r="1810" spans="10:10" x14ac:dyDescent="0.4">
      <c r="J1810" s="2"/>
    </row>
    <row r="1811" spans="10:10" ht="69.95" customHeight="1" x14ac:dyDescent="0.4">
      <c r="J1811" s="2"/>
    </row>
    <row r="1812" spans="10:10" x14ac:dyDescent="0.4">
      <c r="J1812" s="2"/>
    </row>
    <row r="1813" spans="10:10" ht="69" customHeight="1" x14ac:dyDescent="0.4">
      <c r="J1813" s="2"/>
    </row>
    <row r="1814" spans="10:10" x14ac:dyDescent="0.4">
      <c r="J1814" s="2"/>
    </row>
    <row r="1815" spans="10:10" ht="69" customHeight="1" x14ac:dyDescent="0.4">
      <c r="J1815" s="2"/>
    </row>
    <row r="1816" spans="10:10" x14ac:dyDescent="0.4">
      <c r="J1816" s="2"/>
    </row>
    <row r="1817" spans="10:10" ht="68.45" customHeight="1" x14ac:dyDescent="0.4">
      <c r="J1817" s="2"/>
    </row>
    <row r="1818" spans="10:10" x14ac:dyDescent="0.4">
      <c r="J1818" s="2"/>
    </row>
    <row r="1819" spans="10:10" ht="66.599999999999994" customHeight="1" x14ac:dyDescent="0.4">
      <c r="J1819" s="2"/>
    </row>
    <row r="1820" spans="10:10" x14ac:dyDescent="0.4">
      <c r="J1820" s="2"/>
    </row>
    <row r="1821" spans="10:10" ht="64.5" customHeight="1" x14ac:dyDescent="0.4">
      <c r="J1821" s="2"/>
    </row>
    <row r="1822" spans="10:10" x14ac:dyDescent="0.4">
      <c r="J1822" s="2"/>
    </row>
    <row r="1823" spans="10:10" ht="69" customHeight="1" x14ac:dyDescent="0.4">
      <c r="J1823" s="2"/>
    </row>
    <row r="1824" spans="10:10" ht="49.5" customHeight="1" x14ac:dyDescent="0.4">
      <c r="J1824" s="2"/>
    </row>
    <row r="1825" spans="10:10" x14ac:dyDescent="0.4">
      <c r="J1825" s="2"/>
    </row>
    <row r="1826" spans="10:10" ht="75.599999999999994" customHeight="1" x14ac:dyDescent="0.4">
      <c r="J1826" s="2"/>
    </row>
    <row r="1827" spans="10:10" x14ac:dyDescent="0.4">
      <c r="J1827" s="2"/>
    </row>
    <row r="1828" spans="10:10" ht="67.5" customHeight="1" x14ac:dyDescent="0.4">
      <c r="J1828" s="2"/>
    </row>
    <row r="1829" spans="10:10" x14ac:dyDescent="0.4">
      <c r="J1829" s="2"/>
    </row>
    <row r="1830" spans="10:10" ht="74.45" customHeight="1" x14ac:dyDescent="0.4">
      <c r="J1830" s="2"/>
    </row>
    <row r="1831" spans="10:10" x14ac:dyDescent="0.4">
      <c r="J1831" s="2"/>
    </row>
    <row r="1832" spans="10:10" ht="69.95" customHeight="1" x14ac:dyDescent="0.4">
      <c r="J1832" s="2"/>
    </row>
    <row r="1833" spans="10:10" x14ac:dyDescent="0.4">
      <c r="J1833" s="2"/>
    </row>
    <row r="1834" spans="10:10" ht="78.599999999999994" customHeight="1" x14ac:dyDescent="0.4">
      <c r="J1834" s="2"/>
    </row>
    <row r="1835" spans="10:10" x14ac:dyDescent="0.4">
      <c r="J1835" s="2"/>
    </row>
    <row r="1836" spans="10:10" ht="78.599999999999994" customHeight="1" x14ac:dyDescent="0.4">
      <c r="J1836" s="2"/>
    </row>
    <row r="1837" spans="10:10" x14ac:dyDescent="0.4">
      <c r="J1837" s="2"/>
    </row>
    <row r="1838" spans="10:10" ht="70.5" customHeight="1" x14ac:dyDescent="0.4">
      <c r="J1838" s="2"/>
    </row>
    <row r="1839" spans="10:10" x14ac:dyDescent="0.4">
      <c r="J1839" s="2"/>
    </row>
    <row r="1840" spans="10:10" ht="65.45" customHeight="1" x14ac:dyDescent="0.4">
      <c r="J1840" s="2"/>
    </row>
    <row r="1841" spans="10:10" x14ac:dyDescent="0.4">
      <c r="J1841" s="2"/>
    </row>
    <row r="1842" spans="10:10" ht="75" customHeight="1" x14ac:dyDescent="0.4">
      <c r="J1842" s="2"/>
    </row>
    <row r="1843" spans="10:10" ht="49.5" customHeight="1" x14ac:dyDescent="0.4">
      <c r="J1843" s="2"/>
    </row>
    <row r="1844" spans="10:10" x14ac:dyDescent="0.4">
      <c r="J1844" s="2"/>
    </row>
    <row r="1845" spans="10:10" ht="75" customHeight="1" x14ac:dyDescent="0.4">
      <c r="J1845" s="2"/>
    </row>
    <row r="1846" spans="10:10" x14ac:dyDescent="0.4">
      <c r="J1846" s="2"/>
    </row>
    <row r="1847" spans="10:10" ht="66.95" customHeight="1" x14ac:dyDescent="0.4">
      <c r="J1847" s="2"/>
    </row>
    <row r="1848" spans="10:10" x14ac:dyDescent="0.4">
      <c r="J1848" s="2"/>
    </row>
    <row r="1849" spans="10:10" ht="71.45" customHeight="1" x14ac:dyDescent="0.4">
      <c r="J1849" s="2"/>
    </row>
    <row r="1850" spans="10:10" x14ac:dyDescent="0.4">
      <c r="J1850" s="2"/>
    </row>
    <row r="1851" spans="10:10" ht="69.95" customHeight="1" x14ac:dyDescent="0.4">
      <c r="J1851" s="2"/>
    </row>
    <row r="1852" spans="10:10" x14ac:dyDescent="0.4">
      <c r="J1852" s="2"/>
    </row>
    <row r="1853" spans="10:10" ht="72.599999999999994" customHeight="1" x14ac:dyDescent="0.4">
      <c r="J1853" s="2"/>
    </row>
    <row r="1854" spans="10:10" x14ac:dyDescent="0.4">
      <c r="J1854" s="2"/>
    </row>
    <row r="1855" spans="10:10" ht="72.95" customHeight="1" x14ac:dyDescent="0.4">
      <c r="J1855" s="2"/>
    </row>
    <row r="1856" spans="10:10" x14ac:dyDescent="0.4">
      <c r="J1856" s="2"/>
    </row>
    <row r="1857" spans="10:10" ht="70.5" customHeight="1" x14ac:dyDescent="0.4">
      <c r="J1857" s="2"/>
    </row>
    <row r="1858" spans="10:10" x14ac:dyDescent="0.4">
      <c r="J1858" s="2"/>
    </row>
    <row r="1859" spans="10:10" ht="63" customHeight="1" x14ac:dyDescent="0.4">
      <c r="J1859" s="2"/>
    </row>
    <row r="1860" spans="10:10" x14ac:dyDescent="0.4">
      <c r="J1860" s="2"/>
    </row>
    <row r="1861" spans="10:10" ht="69" customHeight="1" x14ac:dyDescent="0.4">
      <c r="J1861" s="2"/>
    </row>
    <row r="1862" spans="10:10" ht="52.5" customHeight="1" x14ac:dyDescent="0.4">
      <c r="J1862" s="2"/>
    </row>
    <row r="1863" spans="10:10" x14ac:dyDescent="0.4">
      <c r="J1863" s="2"/>
    </row>
    <row r="1864" spans="10:10" ht="67.5" customHeight="1" x14ac:dyDescent="0.4">
      <c r="J1864" s="2"/>
    </row>
    <row r="1865" spans="10:10" x14ac:dyDescent="0.4">
      <c r="J1865" s="2"/>
    </row>
    <row r="1866" spans="10:10" ht="64.5" customHeight="1" x14ac:dyDescent="0.4">
      <c r="J1866" s="2"/>
    </row>
    <row r="1867" spans="10:10" x14ac:dyDescent="0.4">
      <c r="J1867" s="2"/>
    </row>
    <row r="1868" spans="10:10" ht="67.5" customHeight="1" x14ac:dyDescent="0.4">
      <c r="J1868" s="2"/>
    </row>
    <row r="1869" spans="10:10" x14ac:dyDescent="0.4">
      <c r="J1869" s="2"/>
    </row>
    <row r="1870" spans="10:10" ht="64.5" customHeight="1" x14ac:dyDescent="0.4">
      <c r="J1870" s="2"/>
    </row>
    <row r="1871" spans="10:10" x14ac:dyDescent="0.4">
      <c r="J1871" s="2"/>
    </row>
    <row r="1872" spans="10:10" ht="69.599999999999994" customHeight="1" x14ac:dyDescent="0.4">
      <c r="J1872" s="2"/>
    </row>
    <row r="1873" spans="10:10" x14ac:dyDescent="0.4">
      <c r="J1873" s="2"/>
    </row>
    <row r="1874" spans="10:10" ht="65.45" customHeight="1" x14ac:dyDescent="0.4">
      <c r="J1874" s="2"/>
    </row>
    <row r="1875" spans="10:10" x14ac:dyDescent="0.4">
      <c r="J1875" s="2"/>
    </row>
    <row r="1876" spans="10:10" ht="69.599999999999994" customHeight="1" x14ac:dyDescent="0.4">
      <c r="J1876" s="2"/>
    </row>
    <row r="1877" spans="10:10" x14ac:dyDescent="0.4">
      <c r="J1877" s="2"/>
    </row>
    <row r="1878" spans="10:10" ht="63.6" customHeight="1" x14ac:dyDescent="0.4">
      <c r="J1878" s="2"/>
    </row>
    <row r="1879" spans="10:10" x14ac:dyDescent="0.4">
      <c r="J1879" s="2"/>
    </row>
    <row r="1880" spans="10:10" ht="69.599999999999994" customHeight="1" x14ac:dyDescent="0.4">
      <c r="J1880" s="2"/>
    </row>
    <row r="1881" spans="10:10" ht="51.75" customHeight="1" x14ac:dyDescent="0.4">
      <c r="J1881" s="2"/>
    </row>
    <row r="1882" spans="10:10" x14ac:dyDescent="0.4">
      <c r="J1882" s="2"/>
    </row>
    <row r="1883" spans="10:10" ht="79.5" customHeight="1" x14ac:dyDescent="0.4">
      <c r="J1883" s="2"/>
    </row>
    <row r="1884" spans="10:10" x14ac:dyDescent="0.4">
      <c r="J1884" s="2"/>
    </row>
    <row r="1885" spans="10:10" ht="64.5" customHeight="1" x14ac:dyDescent="0.4">
      <c r="J1885" s="2"/>
    </row>
    <row r="1886" spans="10:10" x14ac:dyDescent="0.4">
      <c r="J1886" s="2"/>
    </row>
    <row r="1887" spans="10:10" ht="72.599999999999994" customHeight="1" x14ac:dyDescent="0.4">
      <c r="J1887" s="2"/>
    </row>
    <row r="1888" spans="10:10" x14ac:dyDescent="0.4">
      <c r="J1888" s="2"/>
    </row>
    <row r="1889" spans="10:10" ht="64.5" customHeight="1" x14ac:dyDescent="0.4">
      <c r="J1889" s="2"/>
    </row>
    <row r="1890" spans="10:10" x14ac:dyDescent="0.4">
      <c r="J1890" s="2"/>
    </row>
    <row r="1891" spans="10:10" ht="74.099999999999994" customHeight="1" x14ac:dyDescent="0.4">
      <c r="J1891" s="2"/>
    </row>
    <row r="1892" spans="10:10" x14ac:dyDescent="0.4">
      <c r="J1892" s="2"/>
    </row>
    <row r="1893" spans="10:10" ht="74.099999999999994" customHeight="1" x14ac:dyDescent="0.4">
      <c r="J1893" s="2"/>
    </row>
    <row r="1894" spans="10:10" x14ac:dyDescent="0.4">
      <c r="J1894" s="2"/>
    </row>
    <row r="1895" spans="10:10" ht="64.5" customHeight="1" x14ac:dyDescent="0.4">
      <c r="J1895" s="2"/>
    </row>
    <row r="1896" spans="10:10" x14ac:dyDescent="0.4">
      <c r="J1896" s="2"/>
    </row>
    <row r="1897" spans="10:10" ht="61.5" customHeight="1" x14ac:dyDescent="0.4">
      <c r="J1897" s="2"/>
    </row>
    <row r="1898" spans="10:10" x14ac:dyDescent="0.4">
      <c r="J1898" s="2"/>
    </row>
    <row r="1899" spans="10:10" ht="70.5" customHeight="1" x14ac:dyDescent="0.4">
      <c r="J1899" s="2"/>
    </row>
    <row r="1900" spans="10:10" ht="49.5" customHeight="1" x14ac:dyDescent="0.4">
      <c r="J1900" s="2"/>
    </row>
    <row r="1901" spans="10:10" x14ac:dyDescent="0.4">
      <c r="J1901" s="2"/>
    </row>
    <row r="1902" spans="10:10" ht="73.5" customHeight="1" x14ac:dyDescent="0.4">
      <c r="J1902" s="2"/>
    </row>
    <row r="1903" spans="10:10" x14ac:dyDescent="0.4">
      <c r="J1903" s="2"/>
    </row>
    <row r="1904" spans="10:10" ht="66.599999999999994" customHeight="1" x14ac:dyDescent="0.4">
      <c r="J1904" s="2"/>
    </row>
    <row r="1905" spans="10:10" x14ac:dyDescent="0.4">
      <c r="J1905" s="2"/>
    </row>
    <row r="1906" spans="10:10" ht="72.599999999999994" customHeight="1" x14ac:dyDescent="0.4">
      <c r="J1906" s="2"/>
    </row>
    <row r="1907" spans="10:10" x14ac:dyDescent="0.4">
      <c r="J1907" s="2"/>
    </row>
    <row r="1908" spans="10:10" ht="69" customHeight="1" x14ac:dyDescent="0.4">
      <c r="J1908" s="2"/>
    </row>
    <row r="1909" spans="10:10" x14ac:dyDescent="0.4">
      <c r="J1909" s="2"/>
    </row>
    <row r="1910" spans="10:10" ht="72.95" customHeight="1" x14ac:dyDescent="0.4">
      <c r="J1910" s="2"/>
    </row>
    <row r="1911" spans="10:10" x14ac:dyDescent="0.4">
      <c r="J1911" s="2"/>
    </row>
    <row r="1912" spans="10:10" ht="71.099999999999994" customHeight="1" x14ac:dyDescent="0.4">
      <c r="J1912" s="2"/>
    </row>
    <row r="1913" spans="10:10" x14ac:dyDescent="0.4">
      <c r="J1913" s="2"/>
    </row>
    <row r="1914" spans="10:10" ht="70.5" customHeight="1" x14ac:dyDescent="0.4">
      <c r="J1914" s="2"/>
    </row>
    <row r="1915" spans="10:10" x14ac:dyDescent="0.4">
      <c r="J1915" s="2"/>
    </row>
    <row r="1916" spans="10:10" ht="63" customHeight="1" x14ac:dyDescent="0.4">
      <c r="J1916" s="2"/>
    </row>
    <row r="1917" spans="10:10" x14ac:dyDescent="0.4">
      <c r="J1917" s="2"/>
    </row>
    <row r="1918" spans="10:10" ht="67.5" customHeight="1" x14ac:dyDescent="0.4">
      <c r="J1918" s="2"/>
    </row>
    <row r="1919" spans="10:10" ht="50.25" customHeight="1" x14ac:dyDescent="0.4">
      <c r="J1919" s="2"/>
    </row>
    <row r="1920" spans="10:10" x14ac:dyDescent="0.4">
      <c r="J1920" s="2"/>
    </row>
    <row r="1921" spans="10:10" ht="77.099999999999994" customHeight="1" x14ac:dyDescent="0.4">
      <c r="J1921" s="2"/>
    </row>
    <row r="1922" spans="10:10" x14ac:dyDescent="0.4">
      <c r="J1922" s="2"/>
    </row>
    <row r="1923" spans="10:10" ht="71.099999999999994" customHeight="1" x14ac:dyDescent="0.4">
      <c r="J1923" s="2"/>
    </row>
    <row r="1924" spans="10:10" x14ac:dyDescent="0.4">
      <c r="J1924" s="2"/>
    </row>
    <row r="1925" spans="10:10" ht="71.45" customHeight="1" x14ac:dyDescent="0.4">
      <c r="J1925" s="2"/>
    </row>
    <row r="1926" spans="10:10" x14ac:dyDescent="0.4">
      <c r="J1926" s="2"/>
    </row>
    <row r="1927" spans="10:10" ht="68.099999999999994" customHeight="1" x14ac:dyDescent="0.4">
      <c r="J1927" s="2"/>
    </row>
    <row r="1928" spans="10:10" x14ac:dyDescent="0.4">
      <c r="J1928" s="2"/>
    </row>
    <row r="1929" spans="10:10" ht="74.45" customHeight="1" x14ac:dyDescent="0.4">
      <c r="J1929" s="2"/>
    </row>
    <row r="1930" spans="10:10" x14ac:dyDescent="0.4">
      <c r="J1930" s="2"/>
    </row>
    <row r="1931" spans="10:10" ht="69.599999999999994" customHeight="1" x14ac:dyDescent="0.4">
      <c r="J1931" s="2"/>
    </row>
    <row r="1932" spans="10:10" x14ac:dyDescent="0.4">
      <c r="J1932" s="2"/>
    </row>
    <row r="1933" spans="10:10" ht="65.45" customHeight="1" x14ac:dyDescent="0.4">
      <c r="J1933" s="2"/>
    </row>
    <row r="1934" spans="10:10" x14ac:dyDescent="0.4">
      <c r="J1934" s="2"/>
    </row>
    <row r="1935" spans="10:10" ht="64.5" customHeight="1" x14ac:dyDescent="0.4">
      <c r="J1935" s="2"/>
    </row>
    <row r="1936" spans="10:10" x14ac:dyDescent="0.4">
      <c r="J1936" s="2"/>
    </row>
    <row r="1937" spans="10:10" ht="66.599999999999994" customHeight="1" x14ac:dyDescent="0.4">
      <c r="J1937" s="2"/>
    </row>
    <row r="1938" spans="10:10" ht="51.75" customHeight="1" x14ac:dyDescent="0.4">
      <c r="J1938" s="2"/>
    </row>
    <row r="1939" spans="10:10" x14ac:dyDescent="0.4">
      <c r="J1939" s="2"/>
    </row>
    <row r="1940" spans="10:10" ht="78" customHeight="1" x14ac:dyDescent="0.4">
      <c r="J1940" s="2"/>
    </row>
    <row r="1941" spans="10:10" x14ac:dyDescent="0.4">
      <c r="J1941" s="2"/>
    </row>
    <row r="1942" spans="10:10" ht="66" customHeight="1" x14ac:dyDescent="0.4">
      <c r="J1942" s="2"/>
    </row>
    <row r="1943" spans="10:10" x14ac:dyDescent="0.4">
      <c r="J1943" s="2"/>
    </row>
    <row r="1944" spans="10:10" ht="72.95" customHeight="1" x14ac:dyDescent="0.4">
      <c r="J1944" s="2"/>
    </row>
    <row r="1945" spans="10:10" ht="17.45" customHeight="1" x14ac:dyDescent="0.4">
      <c r="J1945" s="2"/>
    </row>
    <row r="1946" spans="10:10" ht="69.599999999999994" customHeight="1" x14ac:dyDescent="0.4">
      <c r="J1946" s="2"/>
    </row>
    <row r="1947" spans="10:10" x14ac:dyDescent="0.4">
      <c r="J1947" s="2"/>
    </row>
    <row r="1948" spans="10:10" ht="78" customHeight="1" x14ac:dyDescent="0.4">
      <c r="J1948" s="2"/>
    </row>
    <row r="1949" spans="10:10" x14ac:dyDescent="0.4">
      <c r="J1949" s="2"/>
    </row>
    <row r="1950" spans="10:10" ht="70.5" customHeight="1" x14ac:dyDescent="0.4">
      <c r="J1950" s="2"/>
    </row>
    <row r="1951" spans="10:10" x14ac:dyDescent="0.4">
      <c r="J1951" s="2"/>
    </row>
    <row r="1952" spans="10:10" ht="69.599999999999994" customHeight="1" x14ac:dyDescent="0.4">
      <c r="J1952" s="2"/>
    </row>
    <row r="1953" spans="10:10" x14ac:dyDescent="0.4">
      <c r="J1953" s="2"/>
    </row>
    <row r="1954" spans="10:10" ht="69" customHeight="1" x14ac:dyDescent="0.4">
      <c r="J1954" s="2"/>
    </row>
    <row r="1955" spans="10:10" x14ac:dyDescent="0.4">
      <c r="J1955" s="2"/>
    </row>
    <row r="1956" spans="10:10" ht="73.5" customHeight="1" x14ac:dyDescent="0.4">
      <c r="J1956" s="2"/>
    </row>
    <row r="1957" spans="10:10" ht="49.5" customHeight="1" x14ac:dyDescent="0.4">
      <c r="J1957" s="2"/>
    </row>
    <row r="1958" spans="10:10" x14ac:dyDescent="0.4">
      <c r="J1958" s="2"/>
    </row>
    <row r="1959" spans="10:10" ht="75.95" customHeight="1" x14ac:dyDescent="0.4">
      <c r="J1959" s="2"/>
    </row>
    <row r="1960" spans="10:10" x14ac:dyDescent="0.4">
      <c r="J1960" s="2"/>
    </row>
    <row r="1961" spans="10:10" ht="70.5" customHeight="1" x14ac:dyDescent="0.4">
      <c r="J1961" s="2"/>
    </row>
    <row r="1962" spans="10:10" x14ac:dyDescent="0.4">
      <c r="J1962" s="2"/>
    </row>
    <row r="1963" spans="10:10" ht="73.5" customHeight="1" x14ac:dyDescent="0.4">
      <c r="J1963" s="2"/>
    </row>
    <row r="1964" spans="10:10" x14ac:dyDescent="0.4">
      <c r="J1964" s="2"/>
    </row>
    <row r="1965" spans="10:10" ht="66.95" customHeight="1" x14ac:dyDescent="0.4">
      <c r="J1965" s="2"/>
    </row>
    <row r="1966" spans="10:10" ht="18.600000000000001" customHeight="1" x14ac:dyDescent="0.4">
      <c r="J1966" s="2"/>
    </row>
    <row r="1967" spans="10:10" ht="69.599999999999994" customHeight="1" x14ac:dyDescent="0.4">
      <c r="J1967" s="2"/>
    </row>
    <row r="1968" spans="10:10" x14ac:dyDescent="0.4">
      <c r="J1968" s="2"/>
    </row>
    <row r="1969" spans="10:10" ht="72" customHeight="1" x14ac:dyDescent="0.4">
      <c r="J1969" s="2"/>
    </row>
    <row r="1970" spans="10:10" x14ac:dyDescent="0.4">
      <c r="J1970" s="2"/>
    </row>
    <row r="1971" spans="10:10" ht="69" customHeight="1" x14ac:dyDescent="0.4">
      <c r="J1971" s="2"/>
    </row>
    <row r="1972" spans="10:10" x14ac:dyDescent="0.4">
      <c r="J1972" s="2"/>
    </row>
    <row r="1973" spans="10:10" ht="68.45" customHeight="1" x14ac:dyDescent="0.4">
      <c r="J1973" s="2"/>
    </row>
    <row r="1974" spans="10:10" x14ac:dyDescent="0.4">
      <c r="J1974" s="2"/>
    </row>
    <row r="1975" spans="10:10" ht="72" customHeight="1" x14ac:dyDescent="0.4">
      <c r="J1975" s="2"/>
    </row>
    <row r="1976" spans="10:10" ht="51" customHeight="1" x14ac:dyDescent="0.4">
      <c r="J1976" s="2"/>
    </row>
    <row r="1977" spans="10:10" x14ac:dyDescent="0.4">
      <c r="J1977" s="2"/>
    </row>
    <row r="1978" spans="10:10" ht="76.5" customHeight="1" x14ac:dyDescent="0.4">
      <c r="J1978" s="2"/>
    </row>
    <row r="1979" spans="10:10" x14ac:dyDescent="0.4">
      <c r="J1979" s="2"/>
    </row>
    <row r="1980" spans="10:10" ht="71.099999999999994" customHeight="1" x14ac:dyDescent="0.4">
      <c r="J1980" s="2"/>
    </row>
    <row r="1981" spans="10:10" x14ac:dyDescent="0.4">
      <c r="J1981" s="2"/>
    </row>
    <row r="1982" spans="10:10" ht="78.599999999999994" customHeight="1" x14ac:dyDescent="0.4">
      <c r="J1982" s="2"/>
    </row>
    <row r="1983" spans="10:10" x14ac:dyDescent="0.4">
      <c r="J1983" s="2"/>
    </row>
    <row r="1984" spans="10:10" ht="74.45" customHeight="1" x14ac:dyDescent="0.4">
      <c r="J1984" s="2"/>
    </row>
    <row r="1985" spans="10:10" x14ac:dyDescent="0.4">
      <c r="J1985" s="2"/>
    </row>
    <row r="1986" spans="10:10" ht="75" customHeight="1" x14ac:dyDescent="0.4">
      <c r="J1986" s="2"/>
    </row>
    <row r="1987" spans="10:10" x14ac:dyDescent="0.4">
      <c r="J1987" s="2"/>
    </row>
    <row r="1988" spans="10:10" ht="70.5" customHeight="1" x14ac:dyDescent="0.4">
      <c r="J1988" s="2"/>
    </row>
    <row r="1989" spans="10:10" x14ac:dyDescent="0.4">
      <c r="J1989" s="2"/>
    </row>
    <row r="1990" spans="10:10" ht="72.95" customHeight="1" x14ac:dyDescent="0.4">
      <c r="J1990" s="2"/>
    </row>
    <row r="1991" spans="10:10" x14ac:dyDescent="0.4">
      <c r="J1991" s="2"/>
    </row>
    <row r="1992" spans="10:10" ht="68.099999999999994" customHeight="1" x14ac:dyDescent="0.4">
      <c r="J1992" s="2"/>
    </row>
    <row r="1993" spans="10:10" x14ac:dyDescent="0.4">
      <c r="J1993" s="2"/>
    </row>
    <row r="1994" spans="10:10" ht="71.099999999999994" customHeight="1" x14ac:dyDescent="0.4">
      <c r="J1994" s="2"/>
    </row>
    <row r="1995" spans="10:10" ht="49.5" customHeight="1" x14ac:dyDescent="0.4">
      <c r="J1995" s="2"/>
    </row>
    <row r="1996" spans="10:10" x14ac:dyDescent="0.4">
      <c r="J1996" s="2"/>
    </row>
    <row r="1997" spans="10:10" ht="75" customHeight="1" x14ac:dyDescent="0.4">
      <c r="J1997" s="2"/>
    </row>
    <row r="1998" spans="10:10" x14ac:dyDescent="0.4">
      <c r="J1998" s="2"/>
    </row>
    <row r="1999" spans="10:10" ht="65.45" customHeight="1" x14ac:dyDescent="0.4">
      <c r="J1999" s="2"/>
    </row>
    <row r="2000" spans="10:10" x14ac:dyDescent="0.4">
      <c r="J2000" s="2"/>
    </row>
    <row r="2001" spans="10:10" ht="70.5" customHeight="1" x14ac:dyDescent="0.4">
      <c r="J2001" s="2"/>
    </row>
    <row r="2002" spans="10:10" x14ac:dyDescent="0.4">
      <c r="J2002" s="2"/>
    </row>
    <row r="2003" spans="10:10" ht="71.45" customHeight="1" x14ac:dyDescent="0.4">
      <c r="J2003" s="2"/>
    </row>
    <row r="2004" spans="10:10" x14ac:dyDescent="0.4">
      <c r="J2004" s="2"/>
    </row>
    <row r="2005" spans="10:10" ht="69" customHeight="1" x14ac:dyDescent="0.4">
      <c r="J2005" s="2"/>
    </row>
    <row r="2006" spans="10:10" x14ac:dyDescent="0.4">
      <c r="J2006" s="2"/>
    </row>
    <row r="2007" spans="10:10" ht="74.45" customHeight="1" x14ac:dyDescent="0.4">
      <c r="J2007" s="2"/>
    </row>
    <row r="2008" spans="10:10" x14ac:dyDescent="0.4">
      <c r="J2008" s="2"/>
    </row>
    <row r="2009" spans="10:10" ht="67.5" customHeight="1" x14ac:dyDescent="0.4">
      <c r="J2009" s="2"/>
    </row>
    <row r="2010" spans="10:10" x14ac:dyDescent="0.4">
      <c r="J2010" s="2"/>
    </row>
    <row r="2011" spans="10:10" ht="68.45" customHeight="1" x14ac:dyDescent="0.4">
      <c r="J2011" s="2"/>
    </row>
    <row r="2012" spans="10:10" x14ac:dyDescent="0.4">
      <c r="J2012" s="2"/>
    </row>
    <row r="2013" spans="10:10" ht="72.95" customHeight="1" x14ac:dyDescent="0.4">
      <c r="J2013" s="2"/>
    </row>
    <row r="2014" spans="10:10" ht="52.5" customHeight="1" x14ac:dyDescent="0.4">
      <c r="J2014" s="2"/>
    </row>
    <row r="2015" spans="10:10" x14ac:dyDescent="0.4">
      <c r="J2015" s="2"/>
    </row>
    <row r="2016" spans="10:10" ht="83.45" customHeight="1" x14ac:dyDescent="0.4">
      <c r="J2016" s="2"/>
    </row>
    <row r="2017" spans="10:10" x14ac:dyDescent="0.4">
      <c r="J2017" s="2"/>
    </row>
    <row r="2018" spans="10:10" ht="68.099999999999994" customHeight="1" x14ac:dyDescent="0.4">
      <c r="J2018" s="2"/>
    </row>
    <row r="2019" spans="10:10" x14ac:dyDescent="0.4">
      <c r="J2019" s="2"/>
    </row>
    <row r="2020" spans="10:10" ht="80.45" customHeight="1" x14ac:dyDescent="0.4">
      <c r="J2020" s="2"/>
    </row>
    <row r="2021" spans="10:10" x14ac:dyDescent="0.4">
      <c r="J2021" s="2"/>
    </row>
    <row r="2022" spans="10:10" ht="77.099999999999994" customHeight="1" x14ac:dyDescent="0.4">
      <c r="J2022" s="2"/>
    </row>
    <row r="2023" spans="10:10" x14ac:dyDescent="0.4">
      <c r="J2023" s="2"/>
    </row>
    <row r="2024" spans="10:10" ht="75.599999999999994" customHeight="1" x14ac:dyDescent="0.4">
      <c r="J2024" s="2"/>
    </row>
    <row r="2025" spans="10:10" x14ac:dyDescent="0.4">
      <c r="J2025" s="2"/>
    </row>
    <row r="2026" spans="10:10" ht="74.45" customHeight="1" x14ac:dyDescent="0.4">
      <c r="J2026" s="2"/>
    </row>
    <row r="2027" spans="10:10" x14ac:dyDescent="0.4">
      <c r="J2027" s="2"/>
    </row>
    <row r="2028" spans="10:10" ht="72.599999999999994" customHeight="1" x14ac:dyDescent="0.4">
      <c r="J2028" s="2"/>
    </row>
    <row r="2029" spans="10:10" x14ac:dyDescent="0.4">
      <c r="J2029" s="2"/>
    </row>
    <row r="2030" spans="10:10" ht="65.099999999999994" customHeight="1" x14ac:dyDescent="0.4">
      <c r="J2030" s="2"/>
    </row>
    <row r="2031" spans="10:10" x14ac:dyDescent="0.4">
      <c r="J2031" s="2"/>
    </row>
    <row r="2032" spans="10:10" ht="78.95" customHeight="1" x14ac:dyDescent="0.4">
      <c r="J2032" s="2"/>
    </row>
    <row r="2033" spans="10:10" ht="49.5" customHeight="1" x14ac:dyDescent="0.4">
      <c r="J2033" s="2"/>
    </row>
    <row r="2034" spans="10:10" x14ac:dyDescent="0.4">
      <c r="J2034" s="2"/>
    </row>
    <row r="2035" spans="10:10" ht="77.45" customHeight="1" x14ac:dyDescent="0.4">
      <c r="J2035" s="2"/>
    </row>
    <row r="2036" spans="10:10" x14ac:dyDescent="0.4">
      <c r="J2036" s="2"/>
    </row>
    <row r="2037" spans="10:10" ht="68.099999999999994" customHeight="1" x14ac:dyDescent="0.4">
      <c r="J2037" s="2"/>
    </row>
    <row r="2038" spans="10:10" x14ac:dyDescent="0.4">
      <c r="J2038" s="2"/>
    </row>
    <row r="2039" spans="10:10" ht="79.5" customHeight="1" x14ac:dyDescent="0.4">
      <c r="J2039" s="2"/>
    </row>
    <row r="2040" spans="10:10" x14ac:dyDescent="0.4">
      <c r="J2040" s="2"/>
    </row>
    <row r="2041" spans="10:10" ht="72.95" customHeight="1" x14ac:dyDescent="0.4">
      <c r="J2041" s="2"/>
    </row>
    <row r="2042" spans="10:10" x14ac:dyDescent="0.4">
      <c r="J2042" s="2"/>
    </row>
    <row r="2043" spans="10:10" ht="72.599999999999994" customHeight="1" x14ac:dyDescent="0.4">
      <c r="J2043" s="2"/>
    </row>
    <row r="2044" spans="10:10" x14ac:dyDescent="0.4">
      <c r="J2044" s="2"/>
    </row>
    <row r="2045" spans="10:10" ht="78.599999999999994" customHeight="1" x14ac:dyDescent="0.4">
      <c r="J2045" s="2"/>
    </row>
    <row r="2046" spans="10:10" x14ac:dyDescent="0.4">
      <c r="J2046" s="2"/>
    </row>
    <row r="2047" spans="10:10" ht="70.5" customHeight="1" x14ac:dyDescent="0.4">
      <c r="J2047" s="2"/>
    </row>
    <row r="2048" spans="10:10" x14ac:dyDescent="0.4">
      <c r="J2048" s="2"/>
    </row>
    <row r="2049" spans="10:10" ht="68.099999999999994" customHeight="1" x14ac:dyDescent="0.4">
      <c r="J2049" s="2"/>
    </row>
    <row r="2050" spans="10:10" x14ac:dyDescent="0.4">
      <c r="J2050" s="2"/>
    </row>
    <row r="2051" spans="10:10" ht="81.599999999999994" customHeight="1" x14ac:dyDescent="0.4">
      <c r="J2051" s="2"/>
    </row>
    <row r="2052" spans="10:10" ht="49.5" customHeight="1" x14ac:dyDescent="0.4">
      <c r="J2052" s="2"/>
    </row>
    <row r="2053" spans="10:10" x14ac:dyDescent="0.4">
      <c r="J2053" s="2"/>
    </row>
    <row r="2054" spans="10:10" ht="77.45" customHeight="1" x14ac:dyDescent="0.4">
      <c r="J2054" s="2"/>
    </row>
    <row r="2055" spans="10:10" x14ac:dyDescent="0.4">
      <c r="J2055" s="2"/>
    </row>
    <row r="2056" spans="10:10" ht="69.95" customHeight="1" x14ac:dyDescent="0.4">
      <c r="J2056" s="2"/>
    </row>
    <row r="2057" spans="10:10" x14ac:dyDescent="0.4">
      <c r="J2057" s="2"/>
    </row>
    <row r="2058" spans="10:10" ht="72.95" customHeight="1" x14ac:dyDescent="0.4">
      <c r="J2058" s="2"/>
    </row>
    <row r="2059" spans="10:10" x14ac:dyDescent="0.4">
      <c r="J2059" s="2"/>
    </row>
    <row r="2060" spans="10:10" ht="68.099999999999994" customHeight="1" x14ac:dyDescent="0.4">
      <c r="J2060" s="2"/>
    </row>
    <row r="2061" spans="10:10" x14ac:dyDescent="0.4">
      <c r="J2061" s="2"/>
    </row>
    <row r="2062" spans="10:10" ht="70.5" customHeight="1" x14ac:dyDescent="0.4">
      <c r="J2062" s="2"/>
    </row>
    <row r="2063" spans="10:10" x14ac:dyDescent="0.4">
      <c r="J2063" s="2"/>
    </row>
    <row r="2064" spans="10:10" ht="71.099999999999994" customHeight="1" x14ac:dyDescent="0.4">
      <c r="J2064" s="2"/>
    </row>
    <row r="2065" spans="10:10" x14ac:dyDescent="0.4">
      <c r="J2065" s="2"/>
    </row>
    <row r="2066" spans="10:10" ht="75" customHeight="1" x14ac:dyDescent="0.4">
      <c r="J2066" s="2"/>
    </row>
    <row r="2067" spans="10:10" x14ac:dyDescent="0.4">
      <c r="J2067" s="2"/>
    </row>
    <row r="2068" spans="10:10" ht="68.45" customHeight="1" x14ac:dyDescent="0.4">
      <c r="J2068" s="2"/>
    </row>
    <row r="2069" spans="10:10" x14ac:dyDescent="0.4">
      <c r="J2069" s="2"/>
    </row>
    <row r="2070" spans="10:10" ht="69.599999999999994" customHeight="1" x14ac:dyDescent="0.4">
      <c r="J2070" s="2"/>
    </row>
    <row r="2071" spans="10:10" ht="49.5" customHeight="1" x14ac:dyDescent="0.4">
      <c r="J2071" s="2"/>
    </row>
    <row r="2072" spans="10:10" x14ac:dyDescent="0.4">
      <c r="J2072" s="2"/>
    </row>
    <row r="2073" spans="10:10" ht="77.45" customHeight="1" x14ac:dyDescent="0.4">
      <c r="J2073" s="2"/>
    </row>
    <row r="2074" spans="10:10" x14ac:dyDescent="0.4">
      <c r="J2074" s="2"/>
    </row>
    <row r="2075" spans="10:10" ht="66.95" customHeight="1" x14ac:dyDescent="0.4">
      <c r="J2075" s="2"/>
    </row>
    <row r="2076" spans="10:10" x14ac:dyDescent="0.4">
      <c r="J2076" s="2"/>
    </row>
    <row r="2077" spans="10:10" ht="72.599999999999994" customHeight="1" x14ac:dyDescent="0.4">
      <c r="J2077" s="2"/>
    </row>
    <row r="2078" spans="10:10" x14ac:dyDescent="0.4">
      <c r="J2078" s="2"/>
    </row>
    <row r="2079" spans="10:10" ht="66.599999999999994" customHeight="1" x14ac:dyDescent="0.4">
      <c r="J2079" s="2"/>
    </row>
    <row r="2080" spans="10:10" x14ac:dyDescent="0.4">
      <c r="J2080" s="2"/>
    </row>
    <row r="2081" spans="10:10" ht="75.95" customHeight="1" x14ac:dyDescent="0.4">
      <c r="J2081" s="2"/>
    </row>
    <row r="2082" spans="10:10" x14ac:dyDescent="0.4">
      <c r="J2082" s="2"/>
    </row>
    <row r="2083" spans="10:10" ht="75.95" customHeight="1" x14ac:dyDescent="0.4">
      <c r="J2083" s="2"/>
    </row>
    <row r="2084" spans="10:10" x14ac:dyDescent="0.4">
      <c r="J2084" s="2"/>
    </row>
    <row r="2085" spans="10:10" ht="77.099999999999994" customHeight="1" x14ac:dyDescent="0.4">
      <c r="J2085" s="2"/>
    </row>
    <row r="2086" spans="10:10" x14ac:dyDescent="0.4">
      <c r="J2086" s="2"/>
    </row>
    <row r="2087" spans="10:10" ht="68.099999999999994" customHeight="1" x14ac:dyDescent="0.4">
      <c r="J2087" s="2"/>
    </row>
    <row r="2088" spans="10:10" x14ac:dyDescent="0.4">
      <c r="J2088" s="2"/>
    </row>
    <row r="2089" spans="10:10" ht="75.95" customHeight="1" x14ac:dyDescent="0.4">
      <c r="J2089" s="2"/>
    </row>
    <row r="2090" spans="10:10" ht="52.5" customHeight="1" x14ac:dyDescent="0.4">
      <c r="J2090" s="2"/>
    </row>
    <row r="2091" spans="10:10" x14ac:dyDescent="0.4">
      <c r="J2091" s="2"/>
    </row>
    <row r="2092" spans="10:10" ht="72" customHeight="1" x14ac:dyDescent="0.4">
      <c r="J2092" s="2"/>
    </row>
    <row r="2093" spans="10:10" x14ac:dyDescent="0.4">
      <c r="J2093" s="2"/>
    </row>
    <row r="2094" spans="10:10" ht="68.45" customHeight="1" x14ac:dyDescent="0.4">
      <c r="J2094" s="2"/>
    </row>
    <row r="2095" spans="10:10" x14ac:dyDescent="0.4">
      <c r="J2095" s="2"/>
    </row>
    <row r="2096" spans="10:10" ht="69.95" customHeight="1" x14ac:dyDescent="0.4">
      <c r="J2096" s="2"/>
    </row>
    <row r="2097" spans="10:10" x14ac:dyDescent="0.4">
      <c r="J2097" s="2"/>
    </row>
    <row r="2098" spans="10:10" ht="71.099999999999994" customHeight="1" x14ac:dyDescent="0.4">
      <c r="J2098" s="2"/>
    </row>
    <row r="2099" spans="10:10" x14ac:dyDescent="0.4">
      <c r="J2099" s="2"/>
    </row>
    <row r="2100" spans="10:10" ht="71.099999999999994" customHeight="1" x14ac:dyDescent="0.4">
      <c r="J2100" s="2"/>
    </row>
    <row r="2101" spans="10:10" x14ac:dyDescent="0.4">
      <c r="J2101" s="2"/>
    </row>
    <row r="2102" spans="10:10" ht="69.95" customHeight="1" x14ac:dyDescent="0.4">
      <c r="J2102" s="2"/>
    </row>
    <row r="2103" spans="10:10" x14ac:dyDescent="0.4">
      <c r="J2103" s="2"/>
    </row>
    <row r="2104" spans="10:10" ht="72.599999999999994" customHeight="1" x14ac:dyDescent="0.4">
      <c r="J2104" s="2"/>
    </row>
    <row r="2105" spans="10:10" x14ac:dyDescent="0.4">
      <c r="J2105" s="2"/>
    </row>
    <row r="2106" spans="10:10" ht="66.95" customHeight="1" x14ac:dyDescent="0.4">
      <c r="J2106" s="2"/>
    </row>
    <row r="2107" spans="10:10" x14ac:dyDescent="0.4">
      <c r="J2107" s="2"/>
    </row>
    <row r="2108" spans="10:10" ht="69.599999999999994" customHeight="1" x14ac:dyDescent="0.4">
      <c r="J2108" s="2"/>
    </row>
    <row r="2109" spans="10:10" ht="50.25" customHeight="1" x14ac:dyDescent="0.4">
      <c r="J2109" s="2"/>
    </row>
    <row r="2110" spans="10:10" x14ac:dyDescent="0.4">
      <c r="J2110" s="2"/>
    </row>
    <row r="2111" spans="10:10" ht="72.95" customHeight="1" x14ac:dyDescent="0.4">
      <c r="J2111" s="2"/>
    </row>
    <row r="2112" spans="10:10" x14ac:dyDescent="0.4">
      <c r="J2112" s="2"/>
    </row>
    <row r="2113" spans="10:10" ht="70.5" customHeight="1" x14ac:dyDescent="0.4">
      <c r="J2113" s="2"/>
    </row>
    <row r="2114" spans="10:10" x14ac:dyDescent="0.4">
      <c r="J2114" s="2"/>
    </row>
    <row r="2115" spans="10:10" ht="72.599999999999994" customHeight="1" x14ac:dyDescent="0.4">
      <c r="J2115" s="2"/>
    </row>
    <row r="2116" spans="10:10" x14ac:dyDescent="0.4">
      <c r="J2116" s="2"/>
    </row>
    <row r="2117" spans="10:10" ht="69.95" customHeight="1" x14ac:dyDescent="0.4">
      <c r="J2117" s="2"/>
    </row>
    <row r="2118" spans="10:10" x14ac:dyDescent="0.4">
      <c r="J2118" s="2"/>
    </row>
    <row r="2119" spans="10:10" ht="72.95" customHeight="1" x14ac:dyDescent="0.4">
      <c r="J2119" s="2"/>
    </row>
    <row r="2120" spans="10:10" x14ac:dyDescent="0.4">
      <c r="J2120" s="2"/>
    </row>
    <row r="2121" spans="10:10" ht="73.5" customHeight="1" x14ac:dyDescent="0.4">
      <c r="J2121" s="2"/>
    </row>
    <row r="2122" spans="10:10" x14ac:dyDescent="0.4">
      <c r="J2122" s="2"/>
    </row>
    <row r="2123" spans="10:10" ht="69.599999999999994" customHeight="1" x14ac:dyDescent="0.4">
      <c r="J2123" s="2"/>
    </row>
    <row r="2124" spans="10:10" x14ac:dyDescent="0.4">
      <c r="J2124" s="2"/>
    </row>
    <row r="2125" spans="10:10" ht="66.599999999999994" customHeight="1" x14ac:dyDescent="0.4">
      <c r="J2125" s="2"/>
    </row>
    <row r="2126" spans="10:10" x14ac:dyDescent="0.4">
      <c r="J2126" s="2"/>
    </row>
    <row r="2127" spans="10:10" ht="74.45" customHeight="1" x14ac:dyDescent="0.4">
      <c r="J2127" s="2"/>
    </row>
    <row r="2128" spans="10:10" ht="48" customHeight="1" x14ac:dyDescent="0.4">
      <c r="J2128" s="2"/>
    </row>
    <row r="2129" spans="10:10" x14ac:dyDescent="0.4">
      <c r="J2129" s="2"/>
    </row>
    <row r="2130" spans="10:10" ht="72.599999999999994" customHeight="1" x14ac:dyDescent="0.4">
      <c r="J2130" s="2"/>
    </row>
    <row r="2131" spans="10:10" x14ac:dyDescent="0.4">
      <c r="J2131" s="2"/>
    </row>
    <row r="2132" spans="10:10" ht="69.95" customHeight="1" x14ac:dyDescent="0.4">
      <c r="J2132" s="2"/>
    </row>
    <row r="2133" spans="10:10" x14ac:dyDescent="0.4">
      <c r="J2133" s="2"/>
    </row>
    <row r="2134" spans="10:10" ht="74.099999999999994" customHeight="1" x14ac:dyDescent="0.4">
      <c r="J2134" s="2"/>
    </row>
    <row r="2135" spans="10:10" x14ac:dyDescent="0.4">
      <c r="J2135" s="2"/>
    </row>
    <row r="2136" spans="10:10" ht="66.599999999999994" customHeight="1" x14ac:dyDescent="0.4">
      <c r="J2136" s="2"/>
    </row>
    <row r="2137" spans="10:10" x14ac:dyDescent="0.4">
      <c r="J2137" s="2"/>
    </row>
    <row r="2138" spans="10:10" ht="78.95" customHeight="1" x14ac:dyDescent="0.4">
      <c r="J2138" s="2"/>
    </row>
    <row r="2139" spans="10:10" x14ac:dyDescent="0.4">
      <c r="J2139" s="2"/>
    </row>
    <row r="2140" spans="10:10" ht="72.599999999999994" customHeight="1" x14ac:dyDescent="0.4">
      <c r="J2140" s="2"/>
    </row>
    <row r="2141" spans="10:10" x14ac:dyDescent="0.4">
      <c r="J2141" s="2"/>
    </row>
    <row r="2142" spans="10:10" ht="73.5" customHeight="1" x14ac:dyDescent="0.4">
      <c r="J2142" s="2"/>
    </row>
    <row r="2143" spans="10:10" x14ac:dyDescent="0.4">
      <c r="J2143" s="2"/>
    </row>
    <row r="2144" spans="10:10" ht="69.599999999999994" customHeight="1" x14ac:dyDescent="0.4">
      <c r="J2144" s="2"/>
    </row>
    <row r="2145" spans="10:10" x14ac:dyDescent="0.4">
      <c r="J2145" s="2"/>
    </row>
    <row r="2146" spans="10:10" ht="76.5" customHeight="1" x14ac:dyDescent="0.4">
      <c r="J2146" s="2"/>
    </row>
    <row r="2147" spans="10:10" ht="48.75" customHeight="1" x14ac:dyDescent="0.4">
      <c r="J2147" s="2"/>
    </row>
    <row r="2148" spans="10:10" x14ac:dyDescent="0.4">
      <c r="J2148" s="2"/>
    </row>
    <row r="2149" spans="10:10" ht="76.5" customHeight="1" x14ac:dyDescent="0.4">
      <c r="J2149" s="2"/>
    </row>
    <row r="2150" spans="10:10" x14ac:dyDescent="0.4">
      <c r="J2150" s="2"/>
    </row>
    <row r="2151" spans="10:10" ht="73.5" customHeight="1" x14ac:dyDescent="0.4">
      <c r="J2151" s="2"/>
    </row>
    <row r="2152" spans="10:10" x14ac:dyDescent="0.4">
      <c r="J2152" s="2"/>
    </row>
    <row r="2153" spans="10:10" ht="75.599999999999994" customHeight="1" x14ac:dyDescent="0.4">
      <c r="J2153" s="2"/>
    </row>
    <row r="2154" spans="10:10" ht="18" customHeight="1" x14ac:dyDescent="0.4">
      <c r="J2154" s="2"/>
    </row>
    <row r="2155" spans="10:10" ht="70.5" customHeight="1" x14ac:dyDescent="0.4">
      <c r="J2155" s="2"/>
    </row>
    <row r="2156" spans="10:10" x14ac:dyDescent="0.4">
      <c r="J2156" s="2"/>
    </row>
    <row r="2157" spans="10:10" ht="75.95" customHeight="1" x14ac:dyDescent="0.4">
      <c r="J2157" s="2"/>
    </row>
    <row r="2158" spans="10:10" x14ac:dyDescent="0.4">
      <c r="J2158" s="2"/>
    </row>
    <row r="2159" spans="10:10" ht="71.45" customHeight="1" x14ac:dyDescent="0.4">
      <c r="J2159" s="2"/>
    </row>
    <row r="2160" spans="10:10" x14ac:dyDescent="0.4">
      <c r="J2160" s="2"/>
    </row>
    <row r="2161" spans="10:10" ht="76.5" customHeight="1" x14ac:dyDescent="0.4">
      <c r="J2161" s="2"/>
    </row>
    <row r="2162" spans="10:10" x14ac:dyDescent="0.4">
      <c r="J2162" s="2"/>
    </row>
    <row r="2163" spans="10:10" ht="69.95" customHeight="1" x14ac:dyDescent="0.4">
      <c r="J2163" s="2"/>
    </row>
    <row r="2164" spans="10:10" x14ac:dyDescent="0.4">
      <c r="J2164" s="2"/>
    </row>
    <row r="2165" spans="10:10" ht="75" customHeight="1" x14ac:dyDescent="0.4">
      <c r="J2165" s="2"/>
    </row>
    <row r="2166" spans="10:10" ht="51.75" customHeight="1" x14ac:dyDescent="0.4">
      <c r="J2166" s="2"/>
    </row>
    <row r="2167" spans="10:10" x14ac:dyDescent="0.4">
      <c r="J2167" s="2"/>
    </row>
    <row r="2168" spans="10:10" ht="72.95" customHeight="1" x14ac:dyDescent="0.4">
      <c r="J2168" s="2"/>
    </row>
    <row r="2169" spans="10:10" x14ac:dyDescent="0.4">
      <c r="J2169" s="2"/>
    </row>
    <row r="2170" spans="10:10" ht="68.099999999999994" customHeight="1" x14ac:dyDescent="0.4">
      <c r="J2170" s="2"/>
    </row>
    <row r="2171" spans="10:10" x14ac:dyDescent="0.4">
      <c r="J2171" s="2"/>
    </row>
    <row r="2172" spans="10:10" ht="69.95" customHeight="1" x14ac:dyDescent="0.4">
      <c r="J2172" s="2"/>
    </row>
    <row r="2173" spans="10:10" x14ac:dyDescent="0.4">
      <c r="J2173" s="2"/>
    </row>
    <row r="2174" spans="10:10" ht="72.599999999999994" customHeight="1" x14ac:dyDescent="0.4">
      <c r="J2174" s="2"/>
    </row>
    <row r="2175" spans="10:10" x14ac:dyDescent="0.4">
      <c r="J2175" s="2"/>
    </row>
    <row r="2176" spans="10:10" ht="75.95" customHeight="1" x14ac:dyDescent="0.4">
      <c r="J2176" s="2"/>
    </row>
    <row r="2177" spans="10:10" ht="19.5" customHeight="1" x14ac:dyDescent="0.4">
      <c r="J2177" s="2"/>
    </row>
    <row r="2178" spans="10:10" ht="71.099999999999994" customHeight="1" x14ac:dyDescent="0.4">
      <c r="J2178" s="2"/>
    </row>
    <row r="2179" spans="10:10" x14ac:dyDescent="0.4">
      <c r="J2179" s="2"/>
    </row>
    <row r="2180" spans="10:10" ht="72.95" customHeight="1" x14ac:dyDescent="0.4">
      <c r="J2180" s="2"/>
    </row>
    <row r="2181" spans="10:10" x14ac:dyDescent="0.4">
      <c r="J2181" s="2"/>
    </row>
    <row r="2182" spans="10:10" ht="68.099999999999994" customHeight="1" x14ac:dyDescent="0.4">
      <c r="J2182" s="2"/>
    </row>
    <row r="2183" spans="10:10" x14ac:dyDescent="0.4">
      <c r="J2183" s="2"/>
    </row>
    <row r="2184" spans="10:10" ht="72.95" customHeight="1" x14ac:dyDescent="0.4">
      <c r="J2184" s="2"/>
    </row>
    <row r="2185" spans="10:10" ht="48.75" customHeight="1" x14ac:dyDescent="0.4">
      <c r="J2185" s="2"/>
    </row>
    <row r="2186" spans="10:10" x14ac:dyDescent="0.4">
      <c r="J2186" s="2"/>
    </row>
    <row r="2187" spans="10:10" ht="75.599999999999994" customHeight="1" x14ac:dyDescent="0.4">
      <c r="J2187" s="2"/>
    </row>
    <row r="2188" spans="10:10" x14ac:dyDescent="0.4">
      <c r="J2188" s="2"/>
    </row>
    <row r="2189" spans="10:10" ht="71.099999999999994" customHeight="1" x14ac:dyDescent="0.4">
      <c r="J2189" s="2"/>
    </row>
    <row r="2190" spans="10:10" x14ac:dyDescent="0.4">
      <c r="J2190" s="2"/>
    </row>
    <row r="2191" spans="10:10" ht="71.45" customHeight="1" x14ac:dyDescent="0.4">
      <c r="J2191" s="2"/>
    </row>
    <row r="2192" spans="10:10" x14ac:dyDescent="0.4">
      <c r="J2192" s="2"/>
    </row>
    <row r="2193" spans="10:10" ht="74.45" customHeight="1" x14ac:dyDescent="0.4">
      <c r="J2193" s="2"/>
    </row>
    <row r="2194" spans="10:10" x14ac:dyDescent="0.4">
      <c r="J2194" s="2"/>
    </row>
    <row r="2195" spans="10:10" ht="78" customHeight="1" x14ac:dyDescent="0.4">
      <c r="J2195" s="2"/>
    </row>
    <row r="2196" spans="10:10" x14ac:dyDescent="0.4">
      <c r="J2196" s="2"/>
    </row>
    <row r="2197" spans="10:10" ht="75" customHeight="1" x14ac:dyDescent="0.4">
      <c r="J2197" s="2"/>
    </row>
    <row r="2198" spans="10:10" x14ac:dyDescent="0.4">
      <c r="J2198" s="2"/>
    </row>
    <row r="2199" spans="10:10" ht="69" customHeight="1" x14ac:dyDescent="0.4">
      <c r="J2199" s="2"/>
    </row>
    <row r="2200" spans="10:10" x14ac:dyDescent="0.4">
      <c r="J2200" s="2"/>
    </row>
    <row r="2201" spans="10:10" ht="69.599999999999994" customHeight="1" x14ac:dyDescent="0.4">
      <c r="J2201" s="2"/>
    </row>
    <row r="2202" spans="10:10" x14ac:dyDescent="0.4">
      <c r="J2202" s="2"/>
    </row>
    <row r="2203" spans="10:10" ht="74.45" customHeight="1" x14ac:dyDescent="0.4">
      <c r="J2203" s="2"/>
    </row>
    <row r="2204" spans="10:10" ht="48.75" customHeight="1" x14ac:dyDescent="0.4">
      <c r="J2204" s="2"/>
    </row>
    <row r="2205" spans="10:10" x14ac:dyDescent="0.4">
      <c r="J2205" s="2"/>
    </row>
    <row r="2206" spans="10:10" ht="71.45" customHeight="1" x14ac:dyDescent="0.4">
      <c r="J2206" s="2"/>
    </row>
    <row r="2207" spans="10:10" x14ac:dyDescent="0.4">
      <c r="J2207" s="2"/>
    </row>
    <row r="2208" spans="10:10" ht="61.5" customHeight="1" x14ac:dyDescent="0.4">
      <c r="J2208" s="2"/>
    </row>
    <row r="2209" spans="10:10" x14ac:dyDescent="0.4">
      <c r="J2209" s="2"/>
    </row>
    <row r="2210" spans="10:10" ht="72" customHeight="1" x14ac:dyDescent="0.4">
      <c r="J2210" s="2"/>
    </row>
    <row r="2211" spans="10:10" x14ac:dyDescent="0.4">
      <c r="J2211" s="2"/>
    </row>
    <row r="2212" spans="10:10" ht="68.099999999999994" customHeight="1" x14ac:dyDescent="0.4">
      <c r="J2212" s="2"/>
    </row>
    <row r="2213" spans="10:10" x14ac:dyDescent="0.4">
      <c r="J2213" s="2"/>
    </row>
    <row r="2214" spans="10:10" ht="72" customHeight="1" x14ac:dyDescent="0.4">
      <c r="J2214" s="2"/>
    </row>
    <row r="2215" spans="10:10" x14ac:dyDescent="0.4">
      <c r="J2215" s="2"/>
    </row>
    <row r="2216" spans="10:10" ht="74.099999999999994" customHeight="1" x14ac:dyDescent="0.4">
      <c r="J2216" s="2"/>
    </row>
    <row r="2217" spans="10:10" x14ac:dyDescent="0.4">
      <c r="J2217" s="2"/>
    </row>
    <row r="2218" spans="10:10" ht="68.099999999999994" customHeight="1" x14ac:dyDescent="0.4">
      <c r="J2218" s="2"/>
    </row>
    <row r="2219" spans="10:10" x14ac:dyDescent="0.4">
      <c r="J2219" s="2"/>
    </row>
    <row r="2220" spans="10:10" ht="65.45" customHeight="1" x14ac:dyDescent="0.4">
      <c r="J2220" s="2"/>
    </row>
    <row r="2221" spans="10:10" x14ac:dyDescent="0.4">
      <c r="J2221" s="2"/>
    </row>
    <row r="2222" spans="10:10" ht="69.599999999999994" customHeight="1" x14ac:dyDescent="0.4">
      <c r="J2222" s="2"/>
    </row>
    <row r="2223" spans="10:10" ht="51.75" customHeight="1" x14ac:dyDescent="0.4">
      <c r="J2223" s="2"/>
    </row>
    <row r="2224" spans="10:10" x14ac:dyDescent="0.4">
      <c r="J2224" s="2"/>
    </row>
    <row r="2225" spans="10:10" ht="75.95" customHeight="1" x14ac:dyDescent="0.4">
      <c r="J2225" s="2"/>
    </row>
    <row r="2226" spans="10:10" ht="17.45" customHeight="1" x14ac:dyDescent="0.4">
      <c r="J2226" s="2"/>
    </row>
    <row r="2227" spans="10:10" ht="65.45" customHeight="1" x14ac:dyDescent="0.4">
      <c r="J2227" s="2"/>
    </row>
    <row r="2228" spans="10:10" x14ac:dyDescent="0.4">
      <c r="J2228" s="2"/>
    </row>
    <row r="2229" spans="10:10" ht="69" customHeight="1" x14ac:dyDescent="0.4">
      <c r="J2229" s="2"/>
    </row>
    <row r="2230" spans="10:10" x14ac:dyDescent="0.4">
      <c r="J2230" s="2"/>
    </row>
    <row r="2231" spans="10:10" ht="69" customHeight="1" x14ac:dyDescent="0.4">
      <c r="J2231" s="2"/>
    </row>
    <row r="2232" spans="10:10" x14ac:dyDescent="0.4">
      <c r="J2232" s="2"/>
    </row>
    <row r="2233" spans="10:10" ht="69" customHeight="1" x14ac:dyDescent="0.4">
      <c r="J2233" s="2"/>
    </row>
    <row r="2234" spans="10:10" x14ac:dyDescent="0.4">
      <c r="J2234" s="2"/>
    </row>
    <row r="2235" spans="10:10" ht="68.099999999999994" customHeight="1" x14ac:dyDescent="0.4">
      <c r="J2235" s="2"/>
    </row>
    <row r="2236" spans="10:10" x14ac:dyDescent="0.4">
      <c r="J2236" s="2"/>
    </row>
    <row r="2237" spans="10:10" ht="70.5" customHeight="1" x14ac:dyDescent="0.4">
      <c r="J2237" s="2"/>
    </row>
    <row r="2238" spans="10:10" x14ac:dyDescent="0.4">
      <c r="J2238" s="2"/>
    </row>
    <row r="2239" spans="10:10" ht="66.95" customHeight="1" x14ac:dyDescent="0.4">
      <c r="J2239" s="2"/>
    </row>
    <row r="2240" spans="10:10" x14ac:dyDescent="0.4">
      <c r="J2240" s="2"/>
    </row>
    <row r="2241" spans="10:10" ht="77.45" customHeight="1" x14ac:dyDescent="0.4">
      <c r="J2241" s="2"/>
    </row>
    <row r="2242" spans="10:10" ht="52.5" customHeight="1" x14ac:dyDescent="0.4">
      <c r="J2242" s="2"/>
    </row>
    <row r="2243" spans="10:10" x14ac:dyDescent="0.4">
      <c r="J2243" s="2"/>
    </row>
    <row r="2244" spans="10:10" ht="77.099999999999994" customHeight="1" x14ac:dyDescent="0.4">
      <c r="J2244" s="2"/>
    </row>
    <row r="2245" spans="10:10" x14ac:dyDescent="0.4">
      <c r="J2245" s="2"/>
    </row>
    <row r="2246" spans="10:10" ht="69.95" customHeight="1" x14ac:dyDescent="0.4">
      <c r="J2246" s="2"/>
    </row>
    <row r="2247" spans="10:10" x14ac:dyDescent="0.4">
      <c r="J2247" s="2"/>
    </row>
    <row r="2248" spans="10:10" ht="74.099999999999994" customHeight="1" x14ac:dyDescent="0.4">
      <c r="J2248" s="2"/>
    </row>
    <row r="2249" spans="10:10" x14ac:dyDescent="0.4">
      <c r="J2249" s="2"/>
    </row>
    <row r="2250" spans="10:10" ht="71.099999999999994" customHeight="1" x14ac:dyDescent="0.4">
      <c r="J2250" s="2"/>
    </row>
    <row r="2251" spans="10:10" x14ac:dyDescent="0.4">
      <c r="J2251" s="2"/>
    </row>
    <row r="2252" spans="10:10" ht="77.099999999999994" customHeight="1" x14ac:dyDescent="0.4">
      <c r="J2252" s="2"/>
    </row>
    <row r="2253" spans="10:10" x14ac:dyDescent="0.4">
      <c r="J2253" s="2"/>
    </row>
    <row r="2254" spans="10:10" ht="71.099999999999994" customHeight="1" x14ac:dyDescent="0.4">
      <c r="J2254" s="2"/>
    </row>
    <row r="2255" spans="10:10" x14ac:dyDescent="0.4">
      <c r="J2255" s="2"/>
    </row>
    <row r="2256" spans="10:10" ht="72" customHeight="1" x14ac:dyDescent="0.4">
      <c r="J2256" s="2"/>
    </row>
    <row r="2257" spans="10:10" x14ac:dyDescent="0.4">
      <c r="J2257" s="2"/>
    </row>
    <row r="2258" spans="10:10" ht="72.95" customHeight="1" x14ac:dyDescent="0.4">
      <c r="J2258" s="2"/>
    </row>
    <row r="2259" spans="10:10" x14ac:dyDescent="0.4">
      <c r="J2259" s="2"/>
    </row>
    <row r="2260" spans="10:10" ht="72.599999999999994" customHeight="1" x14ac:dyDescent="0.4">
      <c r="J2260" s="2"/>
    </row>
    <row r="2261" spans="10:10" ht="49.5" customHeight="1" x14ac:dyDescent="0.4">
      <c r="J2261" s="2"/>
    </row>
    <row r="2262" spans="10:10" x14ac:dyDescent="0.4">
      <c r="J2262" s="2"/>
    </row>
    <row r="2263" spans="10:10" ht="78" customHeight="1" x14ac:dyDescent="0.4">
      <c r="J2263" s="2"/>
    </row>
    <row r="2264" spans="10:10" x14ac:dyDescent="0.4">
      <c r="J2264" s="2"/>
    </row>
    <row r="2265" spans="10:10" ht="68.45" customHeight="1" x14ac:dyDescent="0.4">
      <c r="J2265" s="2"/>
    </row>
    <row r="2266" spans="10:10" x14ac:dyDescent="0.4">
      <c r="J2266" s="2"/>
    </row>
    <row r="2267" spans="10:10" ht="73.5" customHeight="1" x14ac:dyDescent="0.4">
      <c r="J2267" s="2"/>
    </row>
    <row r="2268" spans="10:10" x14ac:dyDescent="0.4">
      <c r="J2268" s="2"/>
    </row>
    <row r="2269" spans="10:10" ht="69.599999999999994" customHeight="1" x14ac:dyDescent="0.4">
      <c r="J2269" s="2"/>
    </row>
    <row r="2270" spans="10:10" x14ac:dyDescent="0.4">
      <c r="J2270" s="2"/>
    </row>
    <row r="2271" spans="10:10" ht="75.95" customHeight="1" x14ac:dyDescent="0.4">
      <c r="J2271" s="2"/>
    </row>
    <row r="2272" spans="10:10" x14ac:dyDescent="0.4">
      <c r="J2272" s="2"/>
    </row>
    <row r="2273" spans="10:10" ht="72.599999999999994" customHeight="1" x14ac:dyDescent="0.4">
      <c r="J2273" s="2"/>
    </row>
    <row r="2274" spans="10:10" x14ac:dyDescent="0.4">
      <c r="J2274" s="2"/>
    </row>
    <row r="2275" spans="10:10" ht="72.599999999999994" customHeight="1" x14ac:dyDescent="0.4">
      <c r="J2275" s="2"/>
    </row>
    <row r="2276" spans="10:10" x14ac:dyDescent="0.4">
      <c r="J2276" s="2"/>
    </row>
    <row r="2277" spans="10:10" ht="68.099999999999994" customHeight="1" x14ac:dyDescent="0.4">
      <c r="J2277" s="2"/>
    </row>
    <row r="2278" spans="10:10" x14ac:dyDescent="0.4">
      <c r="J2278" s="2"/>
    </row>
    <row r="2279" spans="10:10" ht="81" customHeight="1" x14ac:dyDescent="0.4">
      <c r="J2279" s="2"/>
    </row>
    <row r="2280" spans="10:10" ht="49.5" customHeight="1" x14ac:dyDescent="0.4">
      <c r="J2280" s="2"/>
    </row>
    <row r="2281" spans="10:10" x14ac:dyDescent="0.4">
      <c r="J2281" s="2"/>
    </row>
    <row r="2282" spans="10:10" ht="76.5" customHeight="1" x14ac:dyDescent="0.4">
      <c r="J2282" s="2"/>
    </row>
    <row r="2283" spans="10:10" x14ac:dyDescent="0.4">
      <c r="J2283" s="2"/>
    </row>
    <row r="2284" spans="10:10" ht="69.599999999999994" customHeight="1" x14ac:dyDescent="0.4">
      <c r="J2284" s="2"/>
    </row>
    <row r="2285" spans="10:10" x14ac:dyDescent="0.4">
      <c r="J2285" s="2"/>
    </row>
    <row r="2286" spans="10:10" ht="69.599999999999994" customHeight="1" x14ac:dyDescent="0.4">
      <c r="J2286" s="2"/>
    </row>
    <row r="2287" spans="10:10" x14ac:dyDescent="0.4">
      <c r="J2287" s="2"/>
    </row>
    <row r="2288" spans="10:10" ht="74.099999999999994" customHeight="1" x14ac:dyDescent="0.4">
      <c r="J2288" s="2"/>
    </row>
    <row r="2289" spans="10:10" x14ac:dyDescent="0.4">
      <c r="J2289" s="2"/>
    </row>
    <row r="2290" spans="10:10" ht="74.099999999999994" customHeight="1" x14ac:dyDescent="0.4">
      <c r="J2290" s="2"/>
    </row>
    <row r="2291" spans="10:10" x14ac:dyDescent="0.4">
      <c r="J2291" s="2"/>
    </row>
    <row r="2292" spans="10:10" ht="75.95" customHeight="1" x14ac:dyDescent="0.4">
      <c r="J2292" s="2"/>
    </row>
    <row r="2293" spans="10:10" x14ac:dyDescent="0.4">
      <c r="J2293" s="2"/>
    </row>
    <row r="2294" spans="10:10" ht="72.95" customHeight="1" x14ac:dyDescent="0.4">
      <c r="J2294" s="2"/>
    </row>
    <row r="2295" spans="10:10" x14ac:dyDescent="0.4">
      <c r="J2295" s="2"/>
    </row>
    <row r="2296" spans="10:10" ht="69.599999999999994" customHeight="1" x14ac:dyDescent="0.4">
      <c r="J2296" s="2"/>
    </row>
    <row r="2297" spans="10:10" x14ac:dyDescent="0.4">
      <c r="J2297" s="2"/>
    </row>
    <row r="2298" spans="10:10" ht="75.95" customHeight="1" x14ac:dyDescent="0.4">
      <c r="J2298" s="2"/>
    </row>
    <row r="2299" spans="10:10" ht="49.5" customHeight="1" x14ac:dyDescent="0.4">
      <c r="J2299" s="2"/>
    </row>
    <row r="2300" spans="10:10" x14ac:dyDescent="0.4">
      <c r="J2300" s="2"/>
    </row>
    <row r="2301" spans="10:10" ht="75" customHeight="1" x14ac:dyDescent="0.4">
      <c r="J2301" s="2"/>
    </row>
    <row r="2302" spans="10:10" x14ac:dyDescent="0.4">
      <c r="J2302" s="2"/>
    </row>
    <row r="2303" spans="10:10" ht="74.099999999999994" customHeight="1" x14ac:dyDescent="0.4">
      <c r="J2303" s="2"/>
    </row>
    <row r="2304" spans="10:10" x14ac:dyDescent="0.4">
      <c r="J2304" s="2"/>
    </row>
    <row r="2305" spans="10:10" ht="71.45" customHeight="1" x14ac:dyDescent="0.4">
      <c r="J2305" s="2"/>
    </row>
    <row r="2306" spans="10:10" x14ac:dyDescent="0.4">
      <c r="J2306" s="2"/>
    </row>
    <row r="2307" spans="10:10" ht="74.45" customHeight="1" x14ac:dyDescent="0.4">
      <c r="J2307" s="2"/>
    </row>
    <row r="2308" spans="10:10" x14ac:dyDescent="0.4">
      <c r="J2308" s="2"/>
    </row>
    <row r="2309" spans="10:10" ht="75" customHeight="1" x14ac:dyDescent="0.4">
      <c r="J2309" s="2"/>
    </row>
    <row r="2310" spans="10:10" x14ac:dyDescent="0.4">
      <c r="J2310" s="2"/>
    </row>
    <row r="2311" spans="10:10" ht="74.099999999999994" customHeight="1" x14ac:dyDescent="0.4">
      <c r="J2311" s="2"/>
    </row>
    <row r="2312" spans="10:10" x14ac:dyDescent="0.4">
      <c r="J2312" s="2"/>
    </row>
    <row r="2313" spans="10:10" ht="71.099999999999994" customHeight="1" x14ac:dyDescent="0.4">
      <c r="J2313" s="2"/>
    </row>
    <row r="2314" spans="10:10" x14ac:dyDescent="0.4">
      <c r="J2314" s="2"/>
    </row>
    <row r="2315" spans="10:10" ht="74.45" customHeight="1" x14ac:dyDescent="0.4">
      <c r="J2315" s="2"/>
    </row>
    <row r="2316" spans="10:10" x14ac:dyDescent="0.4">
      <c r="J2316" s="2"/>
    </row>
    <row r="2317" spans="10:10" ht="72" customHeight="1" x14ac:dyDescent="0.4">
      <c r="J2317" s="2"/>
    </row>
    <row r="2318" spans="10:10" ht="54" customHeight="1" x14ac:dyDescent="0.4">
      <c r="J2318" s="2"/>
    </row>
    <row r="2319" spans="10:10" x14ac:dyDescent="0.4">
      <c r="J2319" s="2"/>
    </row>
    <row r="2320" spans="10:10" ht="75.95" customHeight="1" x14ac:dyDescent="0.4">
      <c r="J2320" s="2"/>
    </row>
    <row r="2321" spans="10:10" x14ac:dyDescent="0.4">
      <c r="J2321" s="2"/>
    </row>
    <row r="2322" spans="10:10" ht="67.5" customHeight="1" x14ac:dyDescent="0.4">
      <c r="J2322" s="2"/>
    </row>
    <row r="2323" spans="10:10" x14ac:dyDescent="0.4">
      <c r="J2323" s="2"/>
    </row>
    <row r="2324" spans="10:10" ht="68.099999999999994" customHeight="1" x14ac:dyDescent="0.4">
      <c r="J2324" s="2"/>
    </row>
    <row r="2325" spans="10:10" x14ac:dyDescent="0.4">
      <c r="J2325" s="2"/>
    </row>
    <row r="2326" spans="10:10" ht="66.599999999999994" customHeight="1" x14ac:dyDescent="0.4">
      <c r="J2326" s="2"/>
    </row>
    <row r="2327" spans="10:10" x14ac:dyDescent="0.4">
      <c r="J2327" s="2"/>
    </row>
    <row r="2328" spans="10:10" ht="70.5" customHeight="1" x14ac:dyDescent="0.4">
      <c r="J2328" s="2"/>
    </row>
    <row r="2329" spans="10:10" x14ac:dyDescent="0.4">
      <c r="J2329" s="2"/>
    </row>
    <row r="2330" spans="10:10" ht="72.599999999999994" customHeight="1" x14ac:dyDescent="0.4">
      <c r="J2330" s="2"/>
    </row>
    <row r="2331" spans="10:10" x14ac:dyDescent="0.4">
      <c r="J2331" s="2"/>
    </row>
    <row r="2332" spans="10:10" ht="72" customHeight="1" x14ac:dyDescent="0.4">
      <c r="J2332" s="2"/>
    </row>
    <row r="2333" spans="10:10" x14ac:dyDescent="0.4">
      <c r="J2333" s="2"/>
    </row>
    <row r="2334" spans="10:10" ht="66.599999999999994" customHeight="1" x14ac:dyDescent="0.4">
      <c r="J2334" s="2"/>
    </row>
    <row r="2335" spans="10:10" ht="19.5" customHeight="1" x14ac:dyDescent="0.4">
      <c r="J2335" s="2"/>
    </row>
    <row r="2336" spans="10:10" ht="75" customHeight="1" x14ac:dyDescent="0.4">
      <c r="J2336" s="2"/>
    </row>
    <row r="2337" spans="10:10" ht="50.25" customHeight="1" x14ac:dyDescent="0.4">
      <c r="J2337" s="2"/>
    </row>
    <row r="2338" spans="10:10" x14ac:dyDescent="0.4">
      <c r="J2338" s="2"/>
    </row>
    <row r="2339" spans="10:10" ht="77.099999999999994" customHeight="1" x14ac:dyDescent="0.4">
      <c r="J2339" s="2"/>
    </row>
    <row r="2340" spans="10:10" x14ac:dyDescent="0.4">
      <c r="J2340" s="2"/>
    </row>
    <row r="2341" spans="10:10" ht="65.45" customHeight="1" x14ac:dyDescent="0.4">
      <c r="J2341" s="2"/>
    </row>
    <row r="2342" spans="10:10" x14ac:dyDescent="0.4">
      <c r="J2342" s="2"/>
    </row>
    <row r="2343" spans="10:10" ht="71.099999999999994" customHeight="1" x14ac:dyDescent="0.4">
      <c r="J2343" s="2"/>
    </row>
    <row r="2344" spans="10:10" x14ac:dyDescent="0.4">
      <c r="J2344" s="2"/>
    </row>
    <row r="2345" spans="10:10" ht="72.599999999999994" customHeight="1" x14ac:dyDescent="0.4">
      <c r="J2345" s="2"/>
    </row>
    <row r="2346" spans="10:10" x14ac:dyDescent="0.4">
      <c r="J2346" s="2"/>
    </row>
    <row r="2347" spans="10:10" ht="75.95" customHeight="1" x14ac:dyDescent="0.4">
      <c r="J2347" s="2"/>
    </row>
    <row r="2348" spans="10:10" x14ac:dyDescent="0.4">
      <c r="J2348" s="2"/>
    </row>
    <row r="2349" spans="10:10" ht="68.099999999999994" customHeight="1" x14ac:dyDescent="0.4">
      <c r="J2349" s="2"/>
    </row>
    <row r="2350" spans="10:10" x14ac:dyDescent="0.4">
      <c r="J2350" s="2"/>
    </row>
    <row r="2351" spans="10:10" ht="72" customHeight="1" x14ac:dyDescent="0.4">
      <c r="J2351" s="2"/>
    </row>
    <row r="2352" spans="10:10" x14ac:dyDescent="0.4">
      <c r="J2352" s="2"/>
    </row>
    <row r="2353" spans="10:10" ht="65.099999999999994" customHeight="1" x14ac:dyDescent="0.4">
      <c r="J2353" s="2"/>
    </row>
    <row r="2354" spans="10:10" x14ac:dyDescent="0.4">
      <c r="J2354" s="2"/>
    </row>
    <row r="2355" spans="10:10" ht="69.95" customHeight="1" x14ac:dyDescent="0.4">
      <c r="J2355" s="2"/>
    </row>
    <row r="2356" spans="10:10" ht="51" customHeight="1" x14ac:dyDescent="0.4">
      <c r="J2356" s="2"/>
    </row>
    <row r="2357" spans="10:10" x14ac:dyDescent="0.4">
      <c r="J2357" s="2"/>
    </row>
    <row r="2358" spans="10:10" ht="75.95" customHeight="1" x14ac:dyDescent="0.4">
      <c r="J2358" s="2"/>
    </row>
    <row r="2359" spans="10:10" x14ac:dyDescent="0.4">
      <c r="J2359" s="2"/>
    </row>
    <row r="2360" spans="10:10" ht="69.599999999999994" customHeight="1" x14ac:dyDescent="0.4">
      <c r="J2360" s="2"/>
    </row>
    <row r="2361" spans="10:10" x14ac:dyDescent="0.4">
      <c r="J2361" s="2"/>
    </row>
    <row r="2362" spans="10:10" ht="70.5" customHeight="1" x14ac:dyDescent="0.4">
      <c r="J2362" s="2"/>
    </row>
    <row r="2363" spans="10:10" x14ac:dyDescent="0.4">
      <c r="J2363" s="2"/>
    </row>
    <row r="2364" spans="10:10" ht="74.099999999999994" customHeight="1" x14ac:dyDescent="0.4">
      <c r="J2364" s="2"/>
    </row>
    <row r="2365" spans="10:10" x14ac:dyDescent="0.4">
      <c r="J2365" s="2"/>
    </row>
    <row r="2366" spans="10:10" ht="71.45" customHeight="1" x14ac:dyDescent="0.4">
      <c r="J2366" s="2"/>
    </row>
    <row r="2367" spans="10:10" x14ac:dyDescent="0.4">
      <c r="J2367" s="2"/>
    </row>
    <row r="2368" spans="10:10" ht="65.099999999999994" customHeight="1" x14ac:dyDescent="0.4">
      <c r="J2368" s="2"/>
    </row>
    <row r="2369" spans="10:10" x14ac:dyDescent="0.4">
      <c r="J2369" s="2"/>
    </row>
    <row r="2370" spans="10:10" ht="70.5" customHeight="1" x14ac:dyDescent="0.4">
      <c r="J2370" s="2"/>
    </row>
    <row r="2371" spans="10:10" x14ac:dyDescent="0.4">
      <c r="J2371" s="2"/>
    </row>
    <row r="2372" spans="10:10" ht="68.099999999999994" customHeight="1" x14ac:dyDescent="0.4">
      <c r="J2372" s="2"/>
    </row>
    <row r="2373" spans="10:10" x14ac:dyDescent="0.4">
      <c r="J2373" s="2"/>
    </row>
    <row r="2374" spans="10:10" ht="66" customHeight="1" x14ac:dyDescent="0.4">
      <c r="J2374" s="2"/>
    </row>
    <row r="2375" spans="10:10" ht="18" customHeight="1" x14ac:dyDescent="0.4"/>
    <row r="2376" spans="10:10" ht="18" customHeight="1" x14ac:dyDescent="0.4"/>
    <row r="2377" spans="10:10" ht="18" customHeight="1" x14ac:dyDescent="0.4"/>
    <row r="2378" spans="10:10" ht="18" customHeight="1" x14ac:dyDescent="0.4"/>
    <row r="2379" spans="10:10" ht="18" customHeight="1" x14ac:dyDescent="0.4"/>
    <row r="2380" spans="10:10" ht="18" customHeight="1" x14ac:dyDescent="0.4"/>
    <row r="2381" spans="10:10" ht="18" customHeight="1" x14ac:dyDescent="0.4"/>
    <row r="2382" spans="10:10" ht="18" customHeight="1" x14ac:dyDescent="0.4"/>
    <row r="2383" spans="10:10" ht="18" customHeight="1" x14ac:dyDescent="0.4"/>
    <row r="2384" spans="10:10" ht="18" customHeight="1" x14ac:dyDescent="0.4"/>
    <row r="2385" ht="18" customHeight="1" x14ac:dyDescent="0.4"/>
    <row r="2386" ht="18" customHeight="1" x14ac:dyDescent="0.4"/>
    <row r="2387" ht="18" customHeight="1" x14ac:dyDescent="0.4"/>
    <row r="2388" ht="18" customHeight="1" x14ac:dyDescent="0.4"/>
    <row r="2389" ht="18" customHeight="1" x14ac:dyDescent="0.4"/>
    <row r="2390" ht="18" customHeight="1" x14ac:dyDescent="0.4"/>
    <row r="2391" ht="18" customHeight="1" x14ac:dyDescent="0.4"/>
    <row r="2392" ht="18" customHeight="1" x14ac:dyDescent="0.4"/>
    <row r="2393" ht="18" customHeight="1" x14ac:dyDescent="0.4"/>
    <row r="2394" ht="18" customHeight="1" x14ac:dyDescent="0.4"/>
    <row r="2395" ht="18" customHeight="1" x14ac:dyDescent="0.4"/>
    <row r="2396" ht="18" customHeight="1" x14ac:dyDescent="0.4"/>
    <row r="2397" ht="18" customHeight="1" x14ac:dyDescent="0.4"/>
    <row r="2398" ht="18" customHeight="1" x14ac:dyDescent="0.4"/>
    <row r="2399" ht="18" customHeight="1" x14ac:dyDescent="0.4"/>
    <row r="2400" ht="18" customHeight="1" x14ac:dyDescent="0.4"/>
    <row r="2401" ht="18" customHeight="1" x14ac:dyDescent="0.4"/>
    <row r="2402" ht="18" customHeight="1" x14ac:dyDescent="0.4"/>
    <row r="2403" ht="18" customHeight="1" x14ac:dyDescent="0.4"/>
    <row r="2404" ht="18" customHeight="1" x14ac:dyDescent="0.4"/>
    <row r="2405" ht="18" customHeight="1" x14ac:dyDescent="0.4"/>
    <row r="2406" ht="18" customHeight="1" x14ac:dyDescent="0.4"/>
    <row r="2407" ht="18" customHeight="1" x14ac:dyDescent="0.4"/>
    <row r="2408" ht="18" customHeight="1" x14ac:dyDescent="0.4"/>
    <row r="2409" ht="18" customHeight="1" x14ac:dyDescent="0.4"/>
    <row r="2410" ht="18" customHeight="1" x14ac:dyDescent="0.4"/>
    <row r="2411" ht="18" customHeight="1" x14ac:dyDescent="0.4"/>
    <row r="2412" ht="18" customHeight="1" x14ac:dyDescent="0.4"/>
    <row r="2413" ht="18" customHeight="1" x14ac:dyDescent="0.4"/>
    <row r="2414" ht="18" customHeight="1" x14ac:dyDescent="0.4"/>
    <row r="2415" ht="18" customHeight="1" x14ac:dyDescent="0.4"/>
    <row r="2416" ht="18" customHeight="1" x14ac:dyDescent="0.4"/>
    <row r="2417" ht="18" customHeight="1" x14ac:dyDescent="0.4"/>
    <row r="2418" ht="18" customHeight="1" x14ac:dyDescent="0.4"/>
    <row r="2419" ht="18" customHeight="1" x14ac:dyDescent="0.4"/>
    <row r="2420" ht="18" customHeight="1" x14ac:dyDescent="0.4"/>
    <row r="2421" ht="18" customHeight="1" x14ac:dyDescent="0.4"/>
    <row r="2422" ht="18" customHeight="1" x14ac:dyDescent="0.4"/>
    <row r="2423" ht="18" customHeight="1" x14ac:dyDescent="0.4"/>
    <row r="2424" ht="18" customHeight="1" x14ac:dyDescent="0.4"/>
    <row r="2425" ht="18" customHeight="1" x14ac:dyDescent="0.4"/>
    <row r="2426" ht="18" customHeight="1" x14ac:dyDescent="0.4"/>
    <row r="2427" ht="18" customHeight="1" x14ac:dyDescent="0.4"/>
    <row r="2428" ht="18" customHeight="1" x14ac:dyDescent="0.4"/>
    <row r="2429" ht="18" customHeight="1" x14ac:dyDescent="0.4"/>
    <row r="2430" ht="18" customHeight="1" x14ac:dyDescent="0.4"/>
    <row r="2431" ht="18" customHeight="1" x14ac:dyDescent="0.4"/>
    <row r="2432" ht="18" customHeight="1" x14ac:dyDescent="0.4"/>
    <row r="2433" ht="18" customHeight="1" x14ac:dyDescent="0.4"/>
    <row r="2434" ht="18" customHeight="1" x14ac:dyDescent="0.4"/>
    <row r="2435" ht="18" customHeight="1" x14ac:dyDescent="0.4"/>
    <row r="2436" ht="18" customHeight="1" x14ac:dyDescent="0.4"/>
    <row r="2437" ht="18" customHeight="1" x14ac:dyDescent="0.4"/>
    <row r="2438" ht="18" customHeight="1" x14ac:dyDescent="0.4"/>
    <row r="2439" ht="18" customHeight="1" x14ac:dyDescent="0.4"/>
    <row r="2440" ht="18" customHeight="1" x14ac:dyDescent="0.4"/>
    <row r="2441" ht="18" customHeight="1" x14ac:dyDescent="0.4"/>
    <row r="2442" ht="18" customHeight="1" x14ac:dyDescent="0.4"/>
    <row r="2443" ht="18" customHeight="1" x14ac:dyDescent="0.4"/>
    <row r="2444" ht="18" customHeight="1" x14ac:dyDescent="0.4"/>
    <row r="2445" ht="18" customHeight="1" x14ac:dyDescent="0.4"/>
    <row r="2446" ht="18" customHeight="1" x14ac:dyDescent="0.4"/>
    <row r="2447" ht="18" customHeight="1" x14ac:dyDescent="0.4"/>
    <row r="2448" ht="18" customHeight="1" x14ac:dyDescent="0.4"/>
    <row r="2449" ht="18" customHeight="1" x14ac:dyDescent="0.4"/>
    <row r="2450" ht="18" customHeight="1" x14ac:dyDescent="0.4"/>
    <row r="2451" ht="18" customHeight="1" x14ac:dyDescent="0.4"/>
    <row r="2452" ht="18" customHeight="1" x14ac:dyDescent="0.4"/>
    <row r="2453" ht="18" customHeight="1" x14ac:dyDescent="0.4"/>
    <row r="2454" ht="18" customHeight="1" x14ac:dyDescent="0.4"/>
    <row r="2455" ht="18" customHeight="1" x14ac:dyDescent="0.4"/>
    <row r="2456" ht="18" customHeight="1" x14ac:dyDescent="0.4"/>
    <row r="2457" ht="18" customHeight="1" x14ac:dyDescent="0.4"/>
    <row r="2458" ht="18" customHeight="1" x14ac:dyDescent="0.4"/>
    <row r="2459" ht="18" customHeight="1" x14ac:dyDescent="0.4"/>
    <row r="2460" ht="18" customHeight="1" x14ac:dyDescent="0.4"/>
    <row r="2461" ht="18" customHeight="1" x14ac:dyDescent="0.4"/>
    <row r="2462" ht="18" customHeight="1" x14ac:dyDescent="0.4"/>
    <row r="2463" ht="18" customHeight="1" x14ac:dyDescent="0.4"/>
    <row r="2464" ht="18" customHeight="1" x14ac:dyDescent="0.4"/>
    <row r="2465" ht="18" customHeight="1" x14ac:dyDescent="0.4"/>
    <row r="2466" ht="18" customHeight="1" x14ac:dyDescent="0.4"/>
    <row r="2467" ht="18" customHeight="1" x14ac:dyDescent="0.4"/>
    <row r="2468" ht="18" customHeight="1" x14ac:dyDescent="0.4"/>
    <row r="2469" ht="18" customHeight="1" x14ac:dyDescent="0.4"/>
    <row r="2470" ht="18" customHeight="1" x14ac:dyDescent="0.4"/>
    <row r="2471" ht="18" customHeight="1" x14ac:dyDescent="0.4"/>
    <row r="2472" ht="18" customHeight="1" x14ac:dyDescent="0.4"/>
    <row r="2473" ht="18" customHeight="1" x14ac:dyDescent="0.4"/>
    <row r="2474" ht="18" customHeight="1" x14ac:dyDescent="0.4"/>
    <row r="2475" ht="18" customHeight="1" x14ac:dyDescent="0.4"/>
    <row r="2476" ht="18" customHeight="1" x14ac:dyDescent="0.4"/>
    <row r="2477" ht="18" customHeight="1" x14ac:dyDescent="0.4"/>
    <row r="2478" ht="18" customHeight="1" x14ac:dyDescent="0.4"/>
    <row r="2479" ht="18" customHeight="1" x14ac:dyDescent="0.4"/>
    <row r="2480" ht="18" customHeight="1" x14ac:dyDescent="0.4"/>
    <row r="2481" ht="18" customHeight="1" x14ac:dyDescent="0.4"/>
    <row r="2482" ht="18" customHeight="1" x14ac:dyDescent="0.4"/>
    <row r="2483" ht="18" customHeight="1" x14ac:dyDescent="0.4"/>
    <row r="2484" ht="18" customHeight="1" x14ac:dyDescent="0.4"/>
    <row r="2485" ht="18" customHeight="1" x14ac:dyDescent="0.4"/>
  </sheetData>
  <sheetProtection algorithmName="SHA-512" hashValue="QAPBTuyOPYP06BfzqJ+LBuAzO9Hn8wHaVbqxYf3gWGffdprIo3i+7j/emw4VJuee6T4dQZF4wEeIFJoEQZz06Q==" saltValue="O9hpqLpjakIK0EB66DNQeA==" spinCount="100000" sheet="1" formatCells="0" formatColumns="0" formatRows="0"/>
  <mergeCells count="2">
    <mergeCell ref="B1:C1"/>
    <mergeCell ref="D1:F1"/>
  </mergeCells>
  <phoneticPr fontId="1"/>
  <hyperlinks>
    <hyperlink ref="E10" location="目次!H9" display="目次!H9" xr:uid="{660B9049-6CB2-47E3-9B43-DBDDD7D79E2F}"/>
    <hyperlink ref="I1" location="目次!A1" display="目次!A1" xr:uid="{B793A971-35E2-4516-97AE-670A18F2035B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D4E34-A3DB-4BDA-82C0-0DC4FFDCF520}">
  <sheetPr codeName="Sheet55">
    <tabColor theme="4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25" style="2" customWidth="1"/>
    <col min="10" max="16384" width="3.625" style="1"/>
  </cols>
  <sheetData>
    <row r="1" spans="1:9" s="2" customFormat="1" ht="55.9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"7: "&amp;" "&amp;目次!F11</f>
        <v xml:space="preserve">7:  </v>
      </c>
      <c r="E1" s="173"/>
      <c r="F1" s="173"/>
      <c r="G1" s="160" t="str" cm="1">
        <f t="array" aca="1" ref="G1" ca="1">RIGHT(CELL("filename",A1),LEN(CELL("filename",A1))-FIND("]",CELL("filename",A1)))</f>
        <v>7-6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7-6-4-4_StepOne</v>
      </c>
      <c r="B2" s="66" t="str">
        <f ca="1">$G$1&amp;"-4-5"&amp;"_StepOne"</f>
        <v>7-6-4-5_StepOne</v>
      </c>
      <c r="C2" s="67" t="str">
        <f ca="1">$G$1&amp;"-4-6"&amp;"_StepOne"</f>
        <v>7-6-4-6_StepOne</v>
      </c>
      <c r="D2" s="85" t="str">
        <f ca="1">$G$1&amp;"-5-4"&amp;"_StepOne"</f>
        <v>7-6-5-4_StepOne</v>
      </c>
      <c r="E2" s="86" t="str">
        <f ca="1">$G$1&amp;"-5-5"&amp;"_StepOne"</f>
        <v>7-6-5-5_StepOne</v>
      </c>
      <c r="F2" s="67" t="str">
        <f ca="1">$G$1&amp;"-5-6"&amp;"_StepOne"</f>
        <v>7-6-5-6_StepOne</v>
      </c>
      <c r="G2" s="62" t="str">
        <f ca="1">$G$1&amp;"-6-4"&amp;"_StepOne"</f>
        <v>7-6-6-4_StepOne</v>
      </c>
      <c r="H2" s="66" t="str">
        <f ca="1">$G$1&amp;"-6-5"&amp;"_StepOne"</f>
        <v>7-6-6-5_StepOne</v>
      </c>
      <c r="I2" s="67" t="str">
        <f ca="1">$G$1&amp;"-6-6"&amp;"_StepOne"</f>
        <v>7-6-6-6_StepOne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7-6-4-3_StepOne</v>
      </c>
      <c r="B4" s="57" t="str">
        <f ca="1">HYPERLINK("#D8",$G$1&amp;"-4 up")</f>
        <v>7-6-4 up</v>
      </c>
      <c r="C4" s="68" t="str">
        <f ca="1">$G$1&amp;"-4-7"&amp;"_StepOne"</f>
        <v>7-6-4-7_StepOne</v>
      </c>
      <c r="D4" s="81" t="str">
        <f ca="1">$G$1&amp;"-5-3"&amp;"_StepOne"</f>
        <v>7-6-5-3_StepOne</v>
      </c>
      <c r="E4" s="56" t="str">
        <f ca="1">HYPERLINK("#E8",$G$1&amp;"-5 up")</f>
        <v>7-6-5 up</v>
      </c>
      <c r="F4" s="84" t="str">
        <f ca="1">$G$1&amp;"-5-7"&amp;"_StepOne"</f>
        <v>7-6-5-7_StepOne</v>
      </c>
      <c r="G4" s="81" t="str">
        <f ca="1">$G$1&amp;"-6-3"&amp;"_StepOne"</f>
        <v>7-6-6-3_StepOne</v>
      </c>
      <c r="H4" s="57" t="str">
        <f ca="1">HYPERLINK("#F8",$G$1&amp;"-6 up")</f>
        <v>7-6-6 up</v>
      </c>
      <c r="I4" s="68" t="str">
        <f ca="1">$G$1&amp;"-6-7"&amp;"_StepOne"</f>
        <v>7-6-6-7_StepOne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7-6-4-2_StepOne</v>
      </c>
      <c r="B6" s="73" t="str">
        <f ca="1">$G$1&amp;"-4-1"&amp;"_StepOne"</f>
        <v>7-6-4-1_StepOne</v>
      </c>
      <c r="C6" s="84" t="str">
        <f ca="1">$G$1&amp;"-4-8"&amp;"_StepOne"</f>
        <v>7-6-4-8_StepOne</v>
      </c>
      <c r="D6" s="81" t="str">
        <f ca="1">$G$1&amp;"-5-2"&amp;"_StepOne"</f>
        <v>7-6-5-2_StepOne</v>
      </c>
      <c r="E6" s="78" t="str">
        <f ca="1">$G$1&amp;"-5-1"&amp;"_StepOne"</f>
        <v>7-6-5-1_StepOne</v>
      </c>
      <c r="F6" s="69" t="str">
        <f ca="1">$G$1&amp;"-5-8"&amp;"_StepOne"</f>
        <v>7-6-5-8_StepOne</v>
      </c>
      <c r="G6" s="88" t="str">
        <f ca="1">$G$1&amp;"-6-2"&amp;"_StepOne"</f>
        <v>7-6-6-2_StepOne</v>
      </c>
      <c r="H6" s="87" t="str">
        <f ca="1">$G$1&amp;"-6-1"&amp;"_StepOne"</f>
        <v>7-6-6-1_StepOne</v>
      </c>
      <c r="I6" s="89" t="str">
        <f ca="1">$G$1&amp;"-6-8"&amp;"_StepOne"</f>
        <v>7-6-6-8_StepOne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7-6-3-4_StepOne</v>
      </c>
      <c r="B8" s="82" t="str">
        <f ca="1">$G$1&amp;"-3-5"&amp;"_StepOne"</f>
        <v>7-6-3-5_StepOne</v>
      </c>
      <c r="C8" s="83" t="str">
        <f ca="1">$G$1&amp;"-3-6"&amp;"_StepOne"</f>
        <v>7-6-3-6_StepOne</v>
      </c>
      <c r="D8" s="71" t="str">
        <f ca="1">HYPERLINK("#B4",$G$1&amp;"-4"&amp;" down")</f>
        <v>7-6-4 down</v>
      </c>
      <c r="E8" s="72" t="str">
        <f ca="1">HYPERLINK("#E4",$G$1&amp;"-5"&amp;" down")</f>
        <v>7-6-5 down</v>
      </c>
      <c r="F8" s="58" t="str">
        <f ca="1">HYPERLINK("#H4",$G$1&amp;"-6"&amp;" down")</f>
        <v>7-6-6 down</v>
      </c>
      <c r="G8" s="77" t="str">
        <f ca="1">$G$1&amp;"-7-4"&amp;"_StepOne"</f>
        <v>7-6-7-4_StepOne</v>
      </c>
      <c r="H8" s="87" t="str">
        <f ca="1">$G$1&amp;"-7-5"&amp;"_StepOne"</f>
        <v>7-6-7-5_StepOne</v>
      </c>
      <c r="I8" s="67" t="str">
        <f ca="1">$G$1&amp;"-7-6"&amp;"_StepOne"</f>
        <v>7-6-7-6_StepOne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7-6-3-3_StepOne</v>
      </c>
      <c r="B10" s="57" t="str">
        <f ca="1">HYPERLINK("#D10",$G$1&amp;"-3 up")</f>
        <v>7-6-3 up</v>
      </c>
      <c r="C10" s="68" t="str">
        <f ca="1">$G$1&amp;"-3-7"&amp;"_StepOne"</f>
        <v>7-6-3-7_StepOne</v>
      </c>
      <c r="D10" s="70" t="str">
        <f ca="1">HYPERLINK("#B10",$G$1&amp;"-3"&amp;" down")</f>
        <v>7-6-3 down</v>
      </c>
      <c r="E10" s="96" t="str">
        <f ca="1">$G$1&amp;" up"</f>
        <v>7-6 up</v>
      </c>
      <c r="F10" s="59" t="str">
        <f ca="1">HYPERLINK("#H10",$G$1&amp;"-7"&amp;" down")</f>
        <v>7-6-7 down</v>
      </c>
      <c r="G10" s="90" t="str">
        <f ca="1">$G$1&amp;"-7-3"&amp;"_StepOne"</f>
        <v>7-6-7-3_StepOne</v>
      </c>
      <c r="H10" s="56" t="str">
        <f ca="1">HYPERLINK("#F10",$G$1&amp;"-7 up")</f>
        <v>7-6-7 up</v>
      </c>
      <c r="I10" s="68" t="str">
        <f ca="1">$G$1&amp;"-7-7"&amp;"_StepOne"</f>
        <v>7-6-7-7_StepOne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IF(目次!I9="","",目次!I9)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7-6-3-2_StepOne</v>
      </c>
      <c r="B12" s="79" t="str">
        <f ca="1">$G$1&amp;"-3-1"&amp;"_StepOne"</f>
        <v>7-6-3-1_StepOne</v>
      </c>
      <c r="C12" s="69" t="str">
        <f ca="1">$G$1&amp;"-3-8"&amp;"_StepOne"</f>
        <v>7-6-3-8_StepOne</v>
      </c>
      <c r="D12" s="70" t="str">
        <f ca="1">HYPERLINK("#B16",$G$1&amp;"-2"&amp;" down")</f>
        <v>7-6-2 down</v>
      </c>
      <c r="E12" s="55" t="str">
        <f ca="1">HYPERLINK("#E16",$G$1&amp;"-1"&amp;" down")</f>
        <v>7-6-1 down</v>
      </c>
      <c r="F12" s="59" t="str">
        <f ca="1">HYPERLINK("#H16",$G$1&amp;"-8"&amp;" down")</f>
        <v>7-6-8 down</v>
      </c>
      <c r="G12" s="77" t="str">
        <f ca="1">$G$1&amp;"-7-2"&amp;"_StepOne"</f>
        <v>7-6-7-2_StepOne</v>
      </c>
      <c r="H12" s="63" t="str">
        <f ca="1">$G$1&amp;"-7-1"&amp;"_StepOne"</f>
        <v>7-6-7-1_StepOne</v>
      </c>
      <c r="I12" s="69" t="str">
        <f ca="1">$G$1&amp;"-7-8"&amp;"_StepOne"</f>
        <v>7-6-7-8_StepOne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7-6-2-4_StepOne</v>
      </c>
      <c r="B14" s="63" t="str">
        <f ca="1">$G$1&amp;"-2-5"&amp;"_StepOne"</f>
        <v>7-6-2-5_StepOne</v>
      </c>
      <c r="C14" s="77" t="str">
        <f ca="1">$G$1&amp;"-2-6"&amp;"_StepOne"</f>
        <v>7-6-2-6_StepOne</v>
      </c>
      <c r="D14" s="62" t="str">
        <f ca="1">$G$1&amp;"-1-4"&amp;"_StepOne"</f>
        <v>7-6-1-4_StepOne</v>
      </c>
      <c r="E14" s="66" t="str">
        <f ca="1">$G$1&amp;"-1-5"&amp;"_StepOne"</f>
        <v>7-6-1-5_StepOne</v>
      </c>
      <c r="F14" s="67" t="str">
        <f ca="1">$G$1&amp;"-1-6"&amp;"_StepOne"</f>
        <v>7-6-1-6_StepOne</v>
      </c>
      <c r="G14" s="85" t="str">
        <f ca="1">$G$1&amp;"-8-4"&amp;"_StepOne"</f>
        <v>7-6-8-4_StepOne</v>
      </c>
      <c r="H14" s="82" t="str">
        <f ca="1">$G$1&amp;"-8-5"&amp;"_StepOne"</f>
        <v>7-6-8-5_StepOne</v>
      </c>
      <c r="I14" s="89" t="str">
        <f ca="1">$G$1&amp;"-8-6"&amp;"_StepOne"</f>
        <v>7-6-8-6_StepOne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7-6-2-3_StepOne</v>
      </c>
      <c r="B16" s="57" t="str">
        <f ca="1">HYPERLINK("#D12",$G$1&amp;"-2 up")</f>
        <v>7-6-2 up</v>
      </c>
      <c r="C16" s="77" t="str">
        <f ca="1">$G$1&amp;"-2-7"&amp;"_StepOne"</f>
        <v>7-6-2-7_StepOne</v>
      </c>
      <c r="D16" s="65" t="str">
        <f ca="1">$G$1&amp;"-1-3"&amp;"_StepOne"</f>
        <v>7-6-1-3_StepOne</v>
      </c>
      <c r="E16" s="56" t="str">
        <f ca="1">HYPERLINK("#E12",$G$1&amp;"-1"&amp;" up")</f>
        <v>7-6-1 up</v>
      </c>
      <c r="F16" s="68" t="str">
        <f ca="1">$G$1&amp;"-1-7"&amp;"_StepOne"</f>
        <v>7-6-1-7_StepOne</v>
      </c>
      <c r="G16" s="65" t="str">
        <f ca="1">$G$1&amp;"-8-3"&amp;"_StepOne"</f>
        <v>7-6-8-3_StepOne</v>
      </c>
      <c r="H16" s="57" t="str">
        <f ca="1">HYPERLINK("#F12",$G$1&amp;"-8 up")</f>
        <v>7-6-8 up</v>
      </c>
      <c r="I16" s="68" t="str">
        <f ca="1">$G$1&amp;"-8-7"&amp;"_StepOne"</f>
        <v>7-6-8-7_StepOne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7-6-2-2_StepOne</v>
      </c>
      <c r="B18" s="73" t="str">
        <f ca="1">$G$1&amp;"-2-1"&amp;"_StepOne"</f>
        <v>7-6-2-1_StepOne</v>
      </c>
      <c r="C18" s="78" t="str">
        <f ca="1">$G$1&amp;"-2-8"&amp;"_StepOne"</f>
        <v>7-6-2-8_StepOne</v>
      </c>
      <c r="D18" s="64" t="str">
        <f ca="1">$G$1&amp;"-1-2"&amp;"_StepOne"</f>
        <v>7-6-1-2_StepOne</v>
      </c>
      <c r="E18" s="63" t="str">
        <f ca="1">$G$1&amp;"-1-1"&amp;"_StepOne"</f>
        <v>7-6-1-1_StepOne</v>
      </c>
      <c r="F18" s="69" t="str">
        <f ca="1">$G$1&amp;"-1-8"&amp;"_StepOne"</f>
        <v>7-6-1-8_StepOne</v>
      </c>
      <c r="G18" s="80" t="str">
        <f ca="1">$G$1&amp;"-8-2"&amp;"_StepOne"</f>
        <v>7-6-8-2_StepOne</v>
      </c>
      <c r="H18" s="63" t="str">
        <f ca="1">$G$1&amp;"-8-1"&amp;"_StepOne"</f>
        <v>7-6-8-1_StepOne</v>
      </c>
      <c r="I18" s="69" t="str">
        <f ca="1">$G$1&amp;"-8-8"&amp;"_StepOne"</f>
        <v>7-6-8-8_StepOne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VfvraZdUBzhTGdvcu52d9eHTyYzQBluKy8EVoztttLxFqHo9JVgZEYREX9GJSZBXUSnd4S4Mvfw2Zar1aFiTRQ==" saltValue="Bhy6gAy+93+8AGBD9keONw==" spinCount="100000" sheet="1" formatCells="0" formatColumns="0" formatRows="0"/>
  <mergeCells count="2">
    <mergeCell ref="B1:C1"/>
    <mergeCell ref="D1:F1"/>
  </mergeCells>
  <phoneticPr fontId="1"/>
  <hyperlinks>
    <hyperlink ref="E10" location="目次!I9" display="目次!I9" xr:uid="{7FA271C7-5145-470B-BB7A-EA2CAAC47278}"/>
    <hyperlink ref="I1" location="目次!A1" display="目次!A1" xr:uid="{A8AA0853-4C4E-4437-A272-CA544A6C4E1E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6BD7-12EE-4CF4-82D1-690CE135D154}">
  <sheetPr codeName="Sheet56">
    <tabColor theme="4" tint="0.79998168889431442"/>
  </sheetPr>
  <dimension ref="A1:I19"/>
  <sheetViews>
    <sheetView topLeftCell="A3" zoomScaleNormal="100" workbookViewId="0">
      <selection activeCell="F10" sqref="F10:I11"/>
    </sheetView>
  </sheetViews>
  <sheetFormatPr defaultColWidth="9.125" defaultRowHeight="13.5" x14ac:dyDescent="0.4"/>
  <cols>
    <col min="1" max="9" width="26.625" style="8" customWidth="1"/>
    <col min="10" max="47" width="3.25" style="12" customWidth="1"/>
    <col min="48" max="16384" width="9.125" style="12"/>
  </cols>
  <sheetData>
    <row r="1" spans="1:9" s="2" customFormat="1" ht="56.45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"7: "&amp;" "&amp;目次!F11</f>
        <v xml:space="preserve">7:  </v>
      </c>
      <c r="E1" s="173"/>
      <c r="F1" s="173"/>
      <c r="G1" s="160" t="str" cm="1">
        <f t="array" aca="1" ref="G1" ca="1">RIGHT(CELL("filename",A1),LEN(CELL("filename",A1))-FIND("]",CELL("filename",A1)))</f>
        <v>7-7</v>
      </c>
      <c r="H1" s="158"/>
      <c r="I1" s="153" t="s">
        <v>0</v>
      </c>
    </row>
    <row r="2" spans="1:9" s="1" customFormat="1" ht="19.5" thickTop="1" x14ac:dyDescent="0.4">
      <c r="A2" s="62" t="str">
        <f ca="1">$G$1&amp;"-4-4"&amp;"_StepOne"</f>
        <v>7-7-4-4_StepOne</v>
      </c>
      <c r="B2" s="66" t="str">
        <f ca="1">$G$1&amp;"-4-5"&amp;"_StepOne"</f>
        <v>7-7-4-5_StepOne</v>
      </c>
      <c r="C2" s="67" t="str">
        <f ca="1">$G$1&amp;"-4-6"&amp;"_StepOne"</f>
        <v>7-7-4-6_StepOne</v>
      </c>
      <c r="D2" s="85" t="str">
        <f ca="1">$G$1&amp;"-5-4"&amp;"_StepOne"</f>
        <v>7-7-5-4_StepOne</v>
      </c>
      <c r="E2" s="86" t="str">
        <f ca="1">$G$1&amp;"-5-5"&amp;"_StepOne"</f>
        <v>7-7-5-5_StepOne</v>
      </c>
      <c r="F2" s="67" t="str">
        <f ca="1">$G$1&amp;"-5-6"&amp;"_StepOne"</f>
        <v>7-7-5-6_StepOne</v>
      </c>
      <c r="G2" s="62" t="str">
        <f ca="1">$G$1&amp;"-6-4"&amp;"_StepOne"</f>
        <v>7-7-6-4_StepOne</v>
      </c>
      <c r="H2" s="66" t="str">
        <f ca="1">$G$1&amp;"-6-5"&amp;"_StepOne"</f>
        <v>7-7-6-5_StepOne</v>
      </c>
      <c r="I2" s="67" t="str">
        <f ca="1">$G$1&amp;"-6-6"&amp;"_StepOne"</f>
        <v>7-7-6-6_StepOne</v>
      </c>
    </row>
    <row r="3" spans="1:9" s="1" customFormat="1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s="1" customFormat="1" ht="19.5" thickTop="1" x14ac:dyDescent="0.4">
      <c r="A4" s="81" t="str">
        <f ca="1">$G$1&amp;"-4-3"&amp;"_StepOne"</f>
        <v>7-7-4-3_StepOne</v>
      </c>
      <c r="B4" s="57" t="str">
        <f ca="1">HYPERLINK("#D8",$G$1&amp;"-4 up")</f>
        <v>7-7-4 up</v>
      </c>
      <c r="C4" s="68" t="str">
        <f ca="1">$G$1&amp;"-4-7"&amp;"_StepOne"</f>
        <v>7-7-4-7_StepOne</v>
      </c>
      <c r="D4" s="81" t="str">
        <f ca="1">$G$1&amp;"-5-3"&amp;"_StepOne"</f>
        <v>7-7-5-3_StepOne</v>
      </c>
      <c r="E4" s="56" t="str">
        <f ca="1">HYPERLINK("#E8",$G$1&amp;"-5 up")</f>
        <v>7-7-5 up</v>
      </c>
      <c r="F4" s="84" t="str">
        <f ca="1">$G$1&amp;"-5-7"&amp;"_StepOne"</f>
        <v>7-7-5-7_StepOne</v>
      </c>
      <c r="G4" s="81" t="str">
        <f ca="1">$G$1&amp;"-6-3"&amp;"_StepOne"</f>
        <v>7-7-6-3_StepOne</v>
      </c>
      <c r="H4" s="57" t="str">
        <f ca="1">HYPERLINK("#F8",$G$1&amp;"-6 up")</f>
        <v>7-7-6 up</v>
      </c>
      <c r="I4" s="68" t="str">
        <f ca="1">$G$1&amp;"-6-7"&amp;"_StepOne"</f>
        <v>7-7-6-7_StepOne</v>
      </c>
    </row>
    <row r="5" spans="1:9" s="1" customFormat="1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s="1" customFormat="1" ht="19.5" thickTop="1" x14ac:dyDescent="0.4">
      <c r="A6" s="81" t="str">
        <f ca="1">$G$1&amp;"-4-2"&amp;"_StepOne"</f>
        <v>7-7-4-2_StepOne</v>
      </c>
      <c r="B6" s="73" t="str">
        <f ca="1">$G$1&amp;"-4-1"&amp;"_StepOne"</f>
        <v>7-7-4-1_StepOne</v>
      </c>
      <c r="C6" s="84" t="str">
        <f ca="1">$G$1&amp;"-4-8"&amp;"_StepOne"</f>
        <v>7-7-4-8_StepOne</v>
      </c>
      <c r="D6" s="81" t="str">
        <f ca="1">$G$1&amp;"-5-2"&amp;"_StepOne"</f>
        <v>7-7-5-2_StepOne</v>
      </c>
      <c r="E6" s="78" t="str">
        <f ca="1">$G$1&amp;"-5-1"&amp;"_StepOne"</f>
        <v>7-7-5-1_StepOne</v>
      </c>
      <c r="F6" s="69" t="str">
        <f ca="1">$G$1&amp;"-5-8"&amp;"_StepOne"</f>
        <v>7-7-5-8_StepOne</v>
      </c>
      <c r="G6" s="88" t="str">
        <f ca="1">$G$1&amp;"-6-2"&amp;"_StepOne"</f>
        <v>7-7-6-2_StepOne</v>
      </c>
      <c r="H6" s="87" t="str">
        <f ca="1">$G$1&amp;"-6-1"&amp;"_StepOne"</f>
        <v>7-7-6-1_StepOne</v>
      </c>
      <c r="I6" s="89" t="str">
        <f ca="1">$G$1&amp;"-6-8"&amp;"_StepOne"</f>
        <v>7-7-6-8_StepOne</v>
      </c>
    </row>
    <row r="7" spans="1:9" s="1" customFormat="1" ht="79.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s="1" customFormat="1" ht="19.5" thickTop="1" x14ac:dyDescent="0.4">
      <c r="A8" s="62" t="str">
        <f ca="1">$G$1&amp;"-3-4"&amp;"_StepOne"</f>
        <v>7-7-3-4_StepOne</v>
      </c>
      <c r="B8" s="82" t="str">
        <f ca="1">$G$1&amp;"-3-5"&amp;"_StepOne"</f>
        <v>7-7-3-5_StepOne</v>
      </c>
      <c r="C8" s="83" t="str">
        <f ca="1">$G$1&amp;"-3-6"&amp;"_StepOne"</f>
        <v>7-7-3-6_StepOne</v>
      </c>
      <c r="D8" s="71" t="str">
        <f ca="1">HYPERLINK("#B4",$G$1&amp;"-4"&amp;" down")</f>
        <v>7-7-4 down</v>
      </c>
      <c r="E8" s="72" t="str">
        <f ca="1">HYPERLINK("#E4",$G$1&amp;"-5"&amp;" down")</f>
        <v>7-7-5 down</v>
      </c>
      <c r="F8" s="58" t="str">
        <f ca="1">HYPERLINK("#H4",$G$1&amp;"-6"&amp;" down")</f>
        <v>7-7-6 down</v>
      </c>
      <c r="G8" s="77" t="str">
        <f ca="1">$G$1&amp;"-7-4"&amp;"_StepOne"</f>
        <v>7-7-7-4_StepOne</v>
      </c>
      <c r="H8" s="87" t="str">
        <f ca="1">$G$1&amp;"-7-5"&amp;"_StepOne"</f>
        <v>7-7-7-5_StepOne</v>
      </c>
      <c r="I8" s="67" t="str">
        <f ca="1">$G$1&amp;"-7-6"&amp;"_StepOne"</f>
        <v>7-7-7-6_StepOne</v>
      </c>
    </row>
    <row r="9" spans="1:9" s="1" customFormat="1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s="1" customFormat="1" ht="19.5" thickTop="1" x14ac:dyDescent="0.4">
      <c r="A10" s="81" t="str">
        <f ca="1">$G$1&amp;"-3-3"&amp;"_StepOne"</f>
        <v>7-7-3-3_StepOne</v>
      </c>
      <c r="B10" s="57" t="str">
        <f ca="1">HYPERLINK("#D10",$G$1&amp;"-3 up")</f>
        <v>7-7-3 up</v>
      </c>
      <c r="C10" s="68" t="str">
        <f ca="1">$G$1&amp;"-3-7"&amp;"_StepOne"</f>
        <v>7-7-3-7_StepOne</v>
      </c>
      <c r="D10" s="70" t="str">
        <f ca="1">HYPERLINK("#B10",$G$1&amp;"-3"&amp;" down")</f>
        <v>7-7-3 down</v>
      </c>
      <c r="E10" s="96" t="str">
        <f ca="1">$G$1&amp;" up"</f>
        <v>7-7 up</v>
      </c>
      <c r="F10" s="59" t="str">
        <f ca="1">HYPERLINK("#H10",$G$1&amp;"-7"&amp;" down")</f>
        <v>7-7-7 down</v>
      </c>
      <c r="G10" s="90" t="str">
        <f ca="1">$G$1&amp;"-7-3"&amp;"_StepOne"</f>
        <v>7-7-7-3_StepOne</v>
      </c>
      <c r="H10" s="56" t="str">
        <f ca="1">HYPERLINK("#F10",$G$1&amp;"-7 up")</f>
        <v>7-7-7 up</v>
      </c>
      <c r="I10" s="68" t="str">
        <f ca="1">$G$1&amp;"-7-7"&amp;"_StepOne"</f>
        <v>7-7-7-7_StepOne</v>
      </c>
    </row>
    <row r="11" spans="1:9" s="1" customFormat="1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IF(目次!I11="","",目次!I11)</f>
        <v/>
      </c>
      <c r="F11" s="132"/>
      <c r="G11" s="136"/>
      <c r="H11" s="108" t="str">
        <f>IF(F11="","",F11)</f>
        <v/>
      </c>
      <c r="I11" s="126"/>
    </row>
    <row r="12" spans="1:9" s="1" customFormat="1" ht="19.5" thickTop="1" x14ac:dyDescent="0.4">
      <c r="A12" s="80" t="str">
        <f ca="1">$G$1&amp;"-3-2"&amp;"_StepOne"</f>
        <v>7-7-3-2_StepOne</v>
      </c>
      <c r="B12" s="79" t="str">
        <f ca="1">$G$1&amp;"-3-1"&amp;"_StepOne"</f>
        <v>7-7-3-1_StepOne</v>
      </c>
      <c r="C12" s="69" t="str">
        <f ca="1">$G$1&amp;"-3-8"&amp;"_StepOne"</f>
        <v>7-7-3-8_StepOne</v>
      </c>
      <c r="D12" s="70" t="str">
        <f ca="1">HYPERLINK("#B16",$G$1&amp;"-2"&amp;" down")</f>
        <v>7-7-2 down</v>
      </c>
      <c r="E12" s="55" t="str">
        <f ca="1">HYPERLINK("#E16",$G$1&amp;"-1"&amp;" down")</f>
        <v>7-7-1 down</v>
      </c>
      <c r="F12" s="59" t="str">
        <f ca="1">HYPERLINK("#H16",$G$1&amp;"-8"&amp;" down")</f>
        <v>7-7-8 down</v>
      </c>
      <c r="G12" s="77" t="str">
        <f ca="1">$G$1&amp;"-7-2"&amp;"_StepOne"</f>
        <v>7-7-7-2_StepOne</v>
      </c>
      <c r="H12" s="63" t="str">
        <f ca="1">$G$1&amp;"-7-1"&amp;"_StepOne"</f>
        <v>7-7-7-1_StepOne</v>
      </c>
      <c r="I12" s="69" t="str">
        <f ca="1">$G$1&amp;"-7-8"&amp;"_StepOne"</f>
        <v>7-7-7-8_StepOne</v>
      </c>
    </row>
    <row r="13" spans="1:9" s="1" customFormat="1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s="1" customFormat="1" ht="19.5" thickTop="1" x14ac:dyDescent="0.4">
      <c r="A14" s="76" t="str">
        <f ca="1">$G$1&amp;"-2-4"&amp;"_StepOne"</f>
        <v>7-7-2-4_StepOne</v>
      </c>
      <c r="B14" s="63" t="str">
        <f ca="1">$G$1&amp;"-2-5"&amp;"_StepOne"</f>
        <v>7-7-2-5_StepOne</v>
      </c>
      <c r="C14" s="77" t="str">
        <f ca="1">$G$1&amp;"-2-6"&amp;"_StepOne"</f>
        <v>7-7-2-6_StepOne</v>
      </c>
      <c r="D14" s="62" t="str">
        <f ca="1">$G$1&amp;"-1-4"&amp;"_StepOne"</f>
        <v>7-7-1-4_StepOne</v>
      </c>
      <c r="E14" s="66" t="str">
        <f ca="1">$G$1&amp;"-1-5"&amp;"_StepOne"</f>
        <v>7-7-1-5_StepOne</v>
      </c>
      <c r="F14" s="67" t="str">
        <f ca="1">$G$1&amp;"-1-6"&amp;"_StepOne"</f>
        <v>7-7-1-6_StepOne</v>
      </c>
      <c r="G14" s="85" t="str">
        <f ca="1">$G$1&amp;"-8-4"&amp;"_StepOne"</f>
        <v>7-7-8-4_StepOne</v>
      </c>
      <c r="H14" s="82" t="str">
        <f ca="1">$G$1&amp;"-8-5"&amp;"_StepOne"</f>
        <v>7-7-8-5_StepOne</v>
      </c>
      <c r="I14" s="89" t="str">
        <f ca="1">$G$1&amp;"-8-6"&amp;"_StepOne"</f>
        <v>7-7-8-6_StepOne</v>
      </c>
    </row>
    <row r="15" spans="1:9" s="1" customFormat="1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s="1" customFormat="1" ht="19.5" thickTop="1" x14ac:dyDescent="0.4">
      <c r="A16" s="75" t="str">
        <f ca="1">$G$1&amp;"-2-3"&amp;"_StepOne"</f>
        <v>7-7-2-3_StepOne</v>
      </c>
      <c r="B16" s="57" t="str">
        <f ca="1">HYPERLINK("#D12",$G$1&amp;"-2 up")</f>
        <v>7-7-2 up</v>
      </c>
      <c r="C16" s="77" t="str">
        <f ca="1">$G$1&amp;"-2-7"&amp;"_StepOne"</f>
        <v>7-7-2-7_StepOne</v>
      </c>
      <c r="D16" s="65" t="str">
        <f ca="1">$G$1&amp;"-1-3"&amp;"_StepOne"</f>
        <v>7-7-1-3_StepOne</v>
      </c>
      <c r="E16" s="56" t="str">
        <f ca="1">HYPERLINK("#E12",$G$1&amp;"-1"&amp;" up")</f>
        <v>7-7-1 up</v>
      </c>
      <c r="F16" s="68" t="str">
        <f ca="1">$G$1&amp;"-1-7"&amp;"_StepOne"</f>
        <v>7-7-1-7_StepOne</v>
      </c>
      <c r="G16" s="65" t="str">
        <f ca="1">$G$1&amp;"-8-3"&amp;"_StepOne"</f>
        <v>7-7-8-3_StepOne</v>
      </c>
      <c r="H16" s="57" t="str">
        <f ca="1">HYPERLINK("#F12",$G$1&amp;"-8 up")</f>
        <v>7-7-8 up</v>
      </c>
      <c r="I16" s="68" t="str">
        <f ca="1">$G$1&amp;"-8-7"&amp;"_StepOne"</f>
        <v>7-7-8-7_StepOne</v>
      </c>
    </row>
    <row r="17" spans="1:9" s="1" customFormat="1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9" s="2" customFormat="1" ht="19.5" thickTop="1" x14ac:dyDescent="0.4">
      <c r="A18" s="74" t="str">
        <f ca="1">$G$1&amp;"-2-2"&amp;"_StepOne"</f>
        <v>7-7-2-2_StepOne</v>
      </c>
      <c r="B18" s="73" t="str">
        <f ca="1">$G$1&amp;"-2-1"&amp;"_StepOne"</f>
        <v>7-7-2-1_StepOne</v>
      </c>
      <c r="C18" s="78" t="str">
        <f ca="1">$G$1&amp;"-2-8"&amp;"_StepOne"</f>
        <v>7-7-2-8_StepOne</v>
      </c>
      <c r="D18" s="64" t="str">
        <f ca="1">$G$1&amp;"-1-2"&amp;"_StepOne"</f>
        <v>7-7-1-2_StepOne</v>
      </c>
      <c r="E18" s="63" t="str">
        <f ca="1">$G$1&amp;"-1-1"&amp;"_StepOne"</f>
        <v>7-7-1-1_StepOne</v>
      </c>
      <c r="F18" s="69" t="str">
        <f ca="1">$G$1&amp;"-1-8"&amp;"_StepOne"</f>
        <v>7-7-1-8_StepOne</v>
      </c>
      <c r="G18" s="80" t="str">
        <f ca="1">$G$1&amp;"-8-2"&amp;"_StepOne"</f>
        <v>7-7-8-2_StepOne</v>
      </c>
      <c r="H18" s="63" t="str">
        <f ca="1">$G$1&amp;"-8-1"&amp;"_StepOne"</f>
        <v>7-7-8-1_StepOne</v>
      </c>
      <c r="I18" s="69" t="str">
        <f ca="1">$G$1&amp;"-8-8"&amp;"_StepOne"</f>
        <v>7-7-8-8_StepOne</v>
      </c>
    </row>
    <row r="19" spans="1:9" s="1" customFormat="1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</sheetData>
  <sheetProtection algorithmName="SHA-512" hashValue="36MYyvDrnT8ElV6AOKEEEfyx/b+C9wP2njzYRqbyuOeyA5tMstAtzZETxEFFpIWU77180GSor61jeSuJ/r4Pyw==" saltValue="Mul92FDNK1pXhxrrUQJWhA==" spinCount="100000" sheet="1" formatCells="0" formatColumns="0" formatRows="0"/>
  <mergeCells count="2">
    <mergeCell ref="B1:C1"/>
    <mergeCell ref="D1:F1"/>
  </mergeCells>
  <phoneticPr fontId="1"/>
  <hyperlinks>
    <hyperlink ref="E10" location="目次!I11" display="目次!I11" xr:uid="{E95EA799-B78F-4D40-85CB-E06C42705D1E}"/>
    <hyperlink ref="I1" location="目次!A1" display="目次!A1" xr:uid="{9B7318AB-6287-4115-9866-1E9C36E91645}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AF1AA-9272-47AD-8B2B-BE25331FD649}">
  <sheetPr codeName="Sheet57">
    <tabColor theme="4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625" style="2" customWidth="1"/>
    <col min="10" max="16384" width="3.625" style="1"/>
  </cols>
  <sheetData>
    <row r="1" spans="1:9" s="2" customFormat="1" ht="56.45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"7: "&amp;" "&amp;目次!F11</f>
        <v xml:space="preserve">7:  </v>
      </c>
      <c r="E1" s="173"/>
      <c r="F1" s="173"/>
      <c r="G1" s="160" t="str" cm="1">
        <f t="array" aca="1" ref="G1" ca="1">RIGHT(CELL("filename",A1),LEN(CELL("filename",A1))-FIND("]",CELL("filename",A1)))</f>
        <v>7-8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7-8-4-4_StepOne</v>
      </c>
      <c r="B2" s="66" t="str">
        <f ca="1">$G$1&amp;"-4-5"&amp;"_StepOne"</f>
        <v>7-8-4-5_StepOne</v>
      </c>
      <c r="C2" s="67" t="str">
        <f ca="1">$G$1&amp;"-4-6"&amp;"_StepOne"</f>
        <v>7-8-4-6_StepOne</v>
      </c>
      <c r="D2" s="85" t="str">
        <f ca="1">$G$1&amp;"-5-4"&amp;"_StepOne"</f>
        <v>7-8-5-4_StepOne</v>
      </c>
      <c r="E2" s="86" t="str">
        <f ca="1">$G$1&amp;"-5-5"&amp;"_StepOne"</f>
        <v>7-8-5-5_StepOne</v>
      </c>
      <c r="F2" s="67" t="str">
        <f ca="1">$G$1&amp;"-5-6"&amp;"_StepOne"</f>
        <v>7-8-5-6_StepOne</v>
      </c>
      <c r="G2" s="62" t="str">
        <f ca="1">$G$1&amp;"-6-4"&amp;"_StepOne"</f>
        <v>7-8-6-4_StepOne</v>
      </c>
      <c r="H2" s="66" t="str">
        <f ca="1">$G$1&amp;"-6-5"&amp;"_StepOne"</f>
        <v>7-8-6-5_StepOne</v>
      </c>
      <c r="I2" s="67" t="str">
        <f ca="1">$G$1&amp;"-6-6"&amp;"_StepOne"</f>
        <v>7-8-6-6_StepOne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7-8-4-3_StepOne</v>
      </c>
      <c r="B4" s="57" t="str">
        <f ca="1">HYPERLINK("#D8",$G$1&amp;"-4 up")</f>
        <v>7-8-4 up</v>
      </c>
      <c r="C4" s="68" t="str">
        <f ca="1">$G$1&amp;"-4-7"&amp;"_StepOne"</f>
        <v>7-8-4-7_StepOne</v>
      </c>
      <c r="D4" s="81" t="str">
        <f ca="1">$G$1&amp;"-5-3"&amp;"_StepOne"</f>
        <v>7-8-5-3_StepOne</v>
      </c>
      <c r="E4" s="56" t="str">
        <f ca="1">HYPERLINK("#E8",$G$1&amp;"-5 up")</f>
        <v>7-8-5 up</v>
      </c>
      <c r="F4" s="84" t="str">
        <f ca="1">$G$1&amp;"-5-7"&amp;"_StepOne"</f>
        <v>7-8-5-7_StepOne</v>
      </c>
      <c r="G4" s="81" t="str">
        <f ca="1">$G$1&amp;"-6-3"&amp;"_StepOne"</f>
        <v>7-8-6-3_StepOne</v>
      </c>
      <c r="H4" s="57" t="str">
        <f ca="1">HYPERLINK("#F8",$G$1&amp;"-6 up")</f>
        <v>7-8-6 up</v>
      </c>
      <c r="I4" s="68" t="str">
        <f ca="1">$G$1&amp;"-6-7"&amp;"_StepOne"</f>
        <v>7-8-6-7_StepOne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7-8-4-2_StepOne</v>
      </c>
      <c r="B6" s="73" t="str">
        <f ca="1">$G$1&amp;"-4-1"&amp;"_StepOne"</f>
        <v>7-8-4-1_StepOne</v>
      </c>
      <c r="C6" s="84" t="str">
        <f ca="1">$G$1&amp;"-4-8"&amp;"_StepOne"</f>
        <v>7-8-4-8_StepOne</v>
      </c>
      <c r="D6" s="81" t="str">
        <f ca="1">$G$1&amp;"-5-2"&amp;"_StepOne"</f>
        <v>7-8-5-2_StepOne</v>
      </c>
      <c r="E6" s="78" t="str">
        <f ca="1">$G$1&amp;"-5-1"&amp;"_StepOne"</f>
        <v>7-8-5-1_StepOne</v>
      </c>
      <c r="F6" s="69" t="str">
        <f ca="1">$G$1&amp;"-5-8"&amp;"_StepOne"</f>
        <v>7-8-5-8_StepOne</v>
      </c>
      <c r="G6" s="88" t="str">
        <f ca="1">$G$1&amp;"-6-2"&amp;"_StepOne"</f>
        <v>7-8-6-2_StepOne</v>
      </c>
      <c r="H6" s="87" t="str">
        <f ca="1">$G$1&amp;"-6-1"&amp;"_StepOne"</f>
        <v>7-8-6-1_StepOne</v>
      </c>
      <c r="I6" s="89" t="str">
        <f ca="1">$G$1&amp;"-6-8"&amp;"_StepOne"</f>
        <v>7-8-6-8_StepOne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7-8-3-4_StepOne</v>
      </c>
      <c r="B8" s="82" t="str">
        <f ca="1">$G$1&amp;"-3-5"&amp;"_StepOne"</f>
        <v>7-8-3-5_StepOne</v>
      </c>
      <c r="C8" s="83" t="str">
        <f ca="1">$G$1&amp;"-3-6"&amp;"_StepOne"</f>
        <v>7-8-3-6_StepOne</v>
      </c>
      <c r="D8" s="71" t="str">
        <f ca="1">HYPERLINK("#B4",$G$1&amp;"-4"&amp;" down")</f>
        <v>7-8-4 down</v>
      </c>
      <c r="E8" s="72" t="str">
        <f ca="1">HYPERLINK("#E4",$G$1&amp;"-5"&amp;" down")</f>
        <v>7-8-5 down</v>
      </c>
      <c r="F8" s="58" t="str">
        <f ca="1">HYPERLINK("#H4",$G$1&amp;"-6"&amp;" down")</f>
        <v>7-8-6 down</v>
      </c>
      <c r="G8" s="77" t="str">
        <f ca="1">$G$1&amp;"-7-4"&amp;"_StepOne"</f>
        <v>7-8-7-4_StepOne</v>
      </c>
      <c r="H8" s="87" t="str">
        <f ca="1">$G$1&amp;"-7-5"&amp;"_StepOne"</f>
        <v>7-8-7-5_StepOne</v>
      </c>
      <c r="I8" s="67" t="str">
        <f ca="1">$G$1&amp;"-7-6"&amp;"_StepOne"</f>
        <v>7-8-7-6_StepOne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7-8-3-3_StepOne</v>
      </c>
      <c r="B10" s="57" t="str">
        <f ca="1">HYPERLINK("#D10",$G$1&amp;"-3 up")</f>
        <v>7-8-3 up</v>
      </c>
      <c r="C10" s="68" t="str">
        <f ca="1">$G$1&amp;"-3-7"&amp;"_StepOne"</f>
        <v>7-8-3-7_StepOne</v>
      </c>
      <c r="D10" s="70" t="str">
        <f ca="1">HYPERLINK("#B10",$G$1&amp;"-3"&amp;" down")</f>
        <v>7-8-3 down</v>
      </c>
      <c r="E10" s="96" t="str">
        <f ca="1">$G$1&amp;" up"</f>
        <v>7-8 up</v>
      </c>
      <c r="F10" s="59" t="str">
        <f ca="1">HYPERLINK("#H10",$G$1&amp;"-7"&amp;" down")</f>
        <v>7-8-7 down</v>
      </c>
      <c r="G10" s="90" t="str">
        <f ca="1">$G$1&amp;"-7-3"&amp;"_StepOne"</f>
        <v>7-8-7-3_StepOne</v>
      </c>
      <c r="H10" s="56" t="str">
        <f ca="1">HYPERLINK("#F10",$G$1&amp;"-7 up")</f>
        <v>7-8-7 up</v>
      </c>
      <c r="I10" s="68" t="str">
        <f ca="1">$G$1&amp;"-7-7"&amp;"_StepOne"</f>
        <v>7-8-7-7_StepOne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IF(目次!I13="","",目次!I13)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7-8-3-2_StepOne</v>
      </c>
      <c r="B12" s="79" t="str">
        <f ca="1">$G$1&amp;"-3-1"&amp;"_StepOne"</f>
        <v>7-8-3-1_StepOne</v>
      </c>
      <c r="C12" s="69" t="str">
        <f ca="1">$G$1&amp;"-3-8"&amp;"_StepOne"</f>
        <v>7-8-3-8_StepOne</v>
      </c>
      <c r="D12" s="70" t="str">
        <f ca="1">HYPERLINK("#B16",$G$1&amp;"-2"&amp;" down")</f>
        <v>7-8-2 down</v>
      </c>
      <c r="E12" s="55" t="str">
        <f ca="1">HYPERLINK("#E16",$G$1&amp;"-1"&amp;" down")</f>
        <v>7-8-1 down</v>
      </c>
      <c r="F12" s="59" t="str">
        <f ca="1">HYPERLINK("#H16",$G$1&amp;"-8"&amp;" down")</f>
        <v>7-8-8 down</v>
      </c>
      <c r="G12" s="77" t="str">
        <f ca="1">$G$1&amp;"-7-2"&amp;"_StepOne"</f>
        <v>7-8-7-2_StepOne</v>
      </c>
      <c r="H12" s="63" t="str">
        <f ca="1">$G$1&amp;"-7-1"&amp;"_StepOne"</f>
        <v>7-8-7-1_StepOne</v>
      </c>
      <c r="I12" s="69" t="str">
        <f ca="1">$G$1&amp;"-7-8"&amp;"_StepOne"</f>
        <v>7-8-7-8_StepOne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7-8-2-4_StepOne</v>
      </c>
      <c r="B14" s="63" t="str">
        <f ca="1">$G$1&amp;"-2-5"&amp;"_StepOne"</f>
        <v>7-8-2-5_StepOne</v>
      </c>
      <c r="C14" s="77" t="str">
        <f ca="1">$G$1&amp;"-2-6"&amp;"_StepOne"</f>
        <v>7-8-2-6_StepOne</v>
      </c>
      <c r="D14" s="62" t="str">
        <f ca="1">$G$1&amp;"-1-4"&amp;"_StepOne"</f>
        <v>7-8-1-4_StepOne</v>
      </c>
      <c r="E14" s="66" t="str">
        <f ca="1">$G$1&amp;"-1-5"&amp;"_StepOne"</f>
        <v>7-8-1-5_StepOne</v>
      </c>
      <c r="F14" s="67" t="str">
        <f ca="1">$G$1&amp;"-1-6"&amp;"_StepOne"</f>
        <v>7-8-1-6_StepOne</v>
      </c>
      <c r="G14" s="85" t="str">
        <f ca="1">$G$1&amp;"-8-4"&amp;"_StepOne"</f>
        <v>7-8-8-4_StepOne</v>
      </c>
      <c r="H14" s="82" t="str">
        <f ca="1">$G$1&amp;"-8-5"&amp;"_StepOne"</f>
        <v>7-8-8-5_StepOne</v>
      </c>
      <c r="I14" s="89" t="str">
        <f ca="1">$G$1&amp;"-8-6"&amp;"_StepOne"</f>
        <v>7-8-8-6_StepOne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7-8-2-3_StepOne</v>
      </c>
      <c r="B16" s="57" t="str">
        <f ca="1">HYPERLINK("#D12",$G$1&amp;"-2 up")</f>
        <v>7-8-2 up</v>
      </c>
      <c r="C16" s="77" t="str">
        <f ca="1">$G$1&amp;"-2-7"&amp;"_StepOne"</f>
        <v>7-8-2-7_StepOne</v>
      </c>
      <c r="D16" s="65" t="str">
        <f ca="1">$G$1&amp;"-1-3"&amp;"_StepOne"</f>
        <v>7-8-1-3_StepOne</v>
      </c>
      <c r="E16" s="56" t="str">
        <f ca="1">HYPERLINK("#E12",$G$1&amp;"-1"&amp;" up")</f>
        <v>7-8-1 up</v>
      </c>
      <c r="F16" s="68" t="str">
        <f ca="1">$G$1&amp;"-1-7"&amp;"_StepOne"</f>
        <v>7-8-1-7_StepOne</v>
      </c>
      <c r="G16" s="65" t="str">
        <f ca="1">$G$1&amp;"-8-3"&amp;"_StepOne"</f>
        <v>7-8-8-3_StepOne</v>
      </c>
      <c r="H16" s="57" t="str">
        <f ca="1">HYPERLINK("#F12",$G$1&amp;"-8 up")</f>
        <v>7-8-8 up</v>
      </c>
      <c r="I16" s="68" t="str">
        <f ca="1">$G$1&amp;"-8-7"&amp;"_StepOne"</f>
        <v>7-8-8-7_StepOne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7-8-2-2_StepOne</v>
      </c>
      <c r="B18" s="73" t="str">
        <f ca="1">$G$1&amp;"-2-1"&amp;"_StepOne"</f>
        <v>7-8-2-1_StepOne</v>
      </c>
      <c r="C18" s="78" t="str">
        <f ca="1">$G$1&amp;"-2-8"&amp;"_StepOne"</f>
        <v>7-8-2-8_StepOne</v>
      </c>
      <c r="D18" s="64" t="str">
        <f ca="1">$G$1&amp;"-1-2"&amp;"_StepOne"</f>
        <v>7-8-1-2_StepOne</v>
      </c>
      <c r="E18" s="63" t="str">
        <f ca="1">$G$1&amp;"-1-1"&amp;"_StepOne"</f>
        <v>7-8-1-1_StepOne</v>
      </c>
      <c r="F18" s="69" t="str">
        <f ca="1">$G$1&amp;"-1-8"&amp;"_StepOne"</f>
        <v>7-8-1-8_StepOne</v>
      </c>
      <c r="G18" s="80" t="str">
        <f ca="1">$G$1&amp;"-8-2"&amp;"_StepOne"</f>
        <v>7-8-8-2_StepOne</v>
      </c>
      <c r="H18" s="63" t="str">
        <f ca="1">$G$1&amp;"-8-1"&amp;"_StepOne"</f>
        <v>7-8-8-1_StepOne</v>
      </c>
      <c r="I18" s="69" t="str">
        <f ca="1">$G$1&amp;"-8-8"&amp;"_StepOne"</f>
        <v>7-8-8-8_StepOne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i8+bBaGwHcw+sCYDZHb/5J0A3Eq6N6ZGxSWSzs3Zd3qkoz/vpLl7fMElw5wYt5NAGcU4akprMMeJSpVPV4ksaQ==" saltValue="/aqeLPO97WS81TQfCOEhuQ==" spinCount="100000" sheet="1" formatCells="0" formatColumns="0" formatRows="0"/>
  <mergeCells count="2">
    <mergeCell ref="B1:C1"/>
    <mergeCell ref="D1:F1"/>
  </mergeCells>
  <phoneticPr fontId="1"/>
  <hyperlinks>
    <hyperlink ref="E10" location="目次!I13" display="目次!I13" xr:uid="{1478348F-66BE-469E-AD53-55605F5FC906}"/>
    <hyperlink ref="I1" location="目次!A1" display="目次!A1" xr:uid="{3F129D90-0B44-4B93-8F39-8EFDAEC555B5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6F089-BDA6-41F6-A5C8-DAC0AFF0AA0A}">
  <sheetPr codeName="Sheet58">
    <tabColor theme="5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1" width="26.25" style="2" customWidth="1"/>
    <col min="2" max="2" width="26.375" style="2" customWidth="1"/>
    <col min="3" max="9" width="26.25" style="2" customWidth="1"/>
    <col min="10" max="16384" width="3.625" style="1"/>
  </cols>
  <sheetData>
    <row r="1" spans="1:9" s="2" customFormat="1" ht="54.6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"8: "&amp;" "&amp;目次!F13</f>
        <v xml:space="preserve">8:  </v>
      </c>
      <c r="E1" s="173"/>
      <c r="F1" s="173"/>
      <c r="G1" s="160" t="str" cm="1">
        <f t="array" aca="1" ref="G1" ca="1">RIGHT(CELL("filename",A1),LEN(CELL("filename",A1))-FIND("]",CELL("filename",A1)))</f>
        <v>8-1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8-1-4-4_StepOne</v>
      </c>
      <c r="B2" s="66" t="str">
        <f ca="1">$G$1&amp;"-4-5"&amp;"_StepOne"</f>
        <v>8-1-4-5_StepOne</v>
      </c>
      <c r="C2" s="67" t="str">
        <f ca="1">$G$1&amp;"-4-6"&amp;"_StepOne"</f>
        <v>8-1-4-6_StepOne</v>
      </c>
      <c r="D2" s="85" t="str">
        <f ca="1">$G$1&amp;"-5-4"&amp;"_StepOne"</f>
        <v>8-1-5-4_StepOne</v>
      </c>
      <c r="E2" s="86" t="str">
        <f ca="1">$G$1&amp;"-5-5"&amp;"_StepOne"</f>
        <v>8-1-5-5_StepOne</v>
      </c>
      <c r="F2" s="67" t="str">
        <f ca="1">$G$1&amp;"-5-6"&amp;"_StepOne"</f>
        <v>8-1-5-6_StepOne</v>
      </c>
      <c r="G2" s="62" t="str">
        <f ca="1">$G$1&amp;"-6-4"&amp;"_StepOne"</f>
        <v>8-1-6-4_StepOne</v>
      </c>
      <c r="H2" s="66" t="str">
        <f ca="1">$G$1&amp;"-6-5"&amp;"_StepOne"</f>
        <v>8-1-6-5_StepOne</v>
      </c>
      <c r="I2" s="67" t="str">
        <f ca="1">$G$1&amp;"-6-6"&amp;"_StepOne"</f>
        <v>8-1-6-6_StepOne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8-1-4-3_StepOne</v>
      </c>
      <c r="B4" s="57" t="str">
        <f ca="1">HYPERLINK("#D8",$G$1&amp;"-4 up")</f>
        <v>8-1-4 up</v>
      </c>
      <c r="C4" s="68" t="str">
        <f ca="1">$G$1&amp;"-4-7"&amp;"_StepOne"</f>
        <v>8-1-4-7_StepOne</v>
      </c>
      <c r="D4" s="81" t="str">
        <f ca="1">$G$1&amp;"-5-3"&amp;"_StepOne"</f>
        <v>8-1-5-3_StepOne</v>
      </c>
      <c r="E4" s="56" t="str">
        <f ca="1">HYPERLINK("#E8",$G$1&amp;"-5 up")</f>
        <v>8-1-5 up</v>
      </c>
      <c r="F4" s="84" t="str">
        <f ca="1">$G$1&amp;"-5-7"&amp;"_StepOne"</f>
        <v>8-1-5-7_StepOne</v>
      </c>
      <c r="G4" s="81" t="str">
        <f ca="1">$G$1&amp;"-6-3"&amp;"_StepOne"</f>
        <v>8-1-6-3_StepOne</v>
      </c>
      <c r="H4" s="57" t="str">
        <f ca="1">HYPERLINK("#F8",$G$1&amp;"-6 up")</f>
        <v>8-1-6 up</v>
      </c>
      <c r="I4" s="68" t="str">
        <f ca="1">$G$1&amp;"-6-7"&amp;"_StepOne"</f>
        <v>8-1-6-7_StepOne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8-1-4-2_StepOne</v>
      </c>
      <c r="B6" s="73" t="str">
        <f ca="1">$G$1&amp;"-4-1"&amp;"_StepOne"</f>
        <v>8-1-4-1_StepOne</v>
      </c>
      <c r="C6" s="84" t="str">
        <f ca="1">$G$1&amp;"-4-8"&amp;"_StepOne"</f>
        <v>8-1-4-8_StepOne</v>
      </c>
      <c r="D6" s="81" t="str">
        <f ca="1">$G$1&amp;"-5-2"&amp;"_StepOne"</f>
        <v>8-1-5-2_StepOne</v>
      </c>
      <c r="E6" s="78" t="str">
        <f ca="1">$G$1&amp;"-5-1"&amp;"_StepOne"</f>
        <v>8-1-5-1_StepOne</v>
      </c>
      <c r="F6" s="69" t="str">
        <f ca="1">$G$1&amp;"-5-8"&amp;"_StepOne"</f>
        <v>8-1-5-8_StepOne</v>
      </c>
      <c r="G6" s="88" t="str">
        <f ca="1">$G$1&amp;"-6-2"&amp;"_StepOne"</f>
        <v>8-1-6-2_StepOne</v>
      </c>
      <c r="H6" s="87" t="str">
        <f ca="1">$G$1&amp;"-6-1"&amp;"_StepOne"</f>
        <v>8-1-6-1_StepOne</v>
      </c>
      <c r="I6" s="89" t="str">
        <f ca="1">$G$1&amp;"-6-8"&amp;"_StepOne"</f>
        <v>8-1-6-8_StepOne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8-1-3-4_StepOne</v>
      </c>
      <c r="B8" s="82" t="str">
        <f ca="1">$G$1&amp;"-3-5"&amp;"_StepOne"</f>
        <v>8-1-3-5_StepOne</v>
      </c>
      <c r="C8" s="83" t="str">
        <f ca="1">$G$1&amp;"-3-6"&amp;"_StepOne"</f>
        <v>8-1-3-6_StepOne</v>
      </c>
      <c r="D8" s="71" t="str">
        <f ca="1">HYPERLINK("#B4",$G$1&amp;"-4"&amp;" down")</f>
        <v>8-1-4 down</v>
      </c>
      <c r="E8" s="72" t="str">
        <f ca="1">HYPERLINK("#E4",$G$1&amp;"-5"&amp;" down")</f>
        <v>8-1-5 down</v>
      </c>
      <c r="F8" s="58" t="str">
        <f ca="1">HYPERLINK("#H4",$G$1&amp;"-6"&amp;" down")</f>
        <v>8-1-6 down</v>
      </c>
      <c r="G8" s="77" t="str">
        <f ca="1">$G$1&amp;"-7-4"&amp;"_StepOne"</f>
        <v>8-1-7-4_StepOne</v>
      </c>
      <c r="H8" s="87" t="str">
        <f ca="1">$G$1&amp;"-7-5"&amp;"_StepOne"</f>
        <v>8-1-7-5_StepOne</v>
      </c>
      <c r="I8" s="67" t="str">
        <f ca="1">$G$1&amp;"-7-6"&amp;"_StepOne"</f>
        <v>8-1-7-6_StepOne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8-1-3-3_StepOne</v>
      </c>
      <c r="B10" s="57" t="str">
        <f ca="1">HYPERLINK("#D10",$G$1&amp;"-3 up")</f>
        <v>8-1-3 up</v>
      </c>
      <c r="C10" s="68" t="str">
        <f ca="1">$G$1&amp;"-3-7"&amp;"_StepOne"</f>
        <v>8-1-3-7_StepOne</v>
      </c>
      <c r="D10" s="70" t="str">
        <f ca="1">HYPERLINK("#B10",$G$1&amp;"-3"&amp;" down")</f>
        <v>8-1-3 down</v>
      </c>
      <c r="E10" s="96" t="str">
        <f ca="1">$G$1&amp;" up"</f>
        <v>8-1 up</v>
      </c>
      <c r="F10" s="59" t="str">
        <f ca="1">HYPERLINK("#H10",$G$1&amp;"-7"&amp;" down")</f>
        <v>8-1-7 down</v>
      </c>
      <c r="G10" s="90" t="str">
        <f ca="1">$G$1&amp;"-7-3"&amp;"_StepOne"</f>
        <v>8-1-7-3_StepOne</v>
      </c>
      <c r="H10" s="56" t="str">
        <f ca="1">HYPERLINK("#F10",$G$1&amp;"-7 up")</f>
        <v>8-1-7 up</v>
      </c>
      <c r="I10" s="68" t="str">
        <f ca="1">$G$1&amp;"-7-7"&amp;"_StepOne"</f>
        <v>8-1-7-7_StepOne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IF(目次!H19="","",目次!H19)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8-1-3-2_StepOne</v>
      </c>
      <c r="B12" s="79" t="str">
        <f ca="1">$G$1&amp;"-3-1"&amp;"_StepOne"</f>
        <v>8-1-3-1_StepOne</v>
      </c>
      <c r="C12" s="69" t="str">
        <f ca="1">$G$1&amp;"-3-8"&amp;"_StepOne"</f>
        <v>8-1-3-8_StepOne</v>
      </c>
      <c r="D12" s="70" t="str">
        <f ca="1">HYPERLINK("#B16",$G$1&amp;"-2"&amp;" down")</f>
        <v>8-1-2 down</v>
      </c>
      <c r="E12" s="55" t="str">
        <f ca="1">HYPERLINK("#E16",$G$1&amp;"-1"&amp;" down")</f>
        <v>8-1-1 down</v>
      </c>
      <c r="F12" s="59" t="str">
        <f ca="1">HYPERLINK("#H16",$G$1&amp;"-8"&amp;" down")</f>
        <v>8-1-8 down</v>
      </c>
      <c r="G12" s="77" t="str">
        <f ca="1">$G$1&amp;"-7-2"&amp;"_StepOne"</f>
        <v>8-1-7-2_StepOne</v>
      </c>
      <c r="H12" s="63" t="str">
        <f ca="1">$G$1&amp;"-7-1"&amp;"_StepOne"</f>
        <v>8-1-7-1_StepOne</v>
      </c>
      <c r="I12" s="69" t="str">
        <f ca="1">$G$1&amp;"-7-8"&amp;"_StepOne"</f>
        <v>8-1-7-8_StepOne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8-1-2-4_StepOne</v>
      </c>
      <c r="B14" s="63" t="str">
        <f ca="1">$G$1&amp;"-2-5"&amp;"_StepOne"</f>
        <v>8-1-2-5_StepOne</v>
      </c>
      <c r="C14" s="77" t="str">
        <f ca="1">$G$1&amp;"-2-6"&amp;"_StepOne"</f>
        <v>8-1-2-6_StepOne</v>
      </c>
      <c r="D14" s="62" t="str">
        <f ca="1">$G$1&amp;"-1-4"&amp;"_StepOne"</f>
        <v>8-1-1-4_StepOne</v>
      </c>
      <c r="E14" s="66" t="str">
        <f ca="1">$G$1&amp;"-1-5"&amp;"_StepOne"</f>
        <v>8-1-1-5_StepOne</v>
      </c>
      <c r="F14" s="67" t="str">
        <f ca="1">$G$1&amp;"-1-6"&amp;"_StepOne"</f>
        <v>8-1-1-6_StepOne</v>
      </c>
      <c r="G14" s="85" t="str">
        <f ca="1">$G$1&amp;"-8-4"&amp;"_StepOne"</f>
        <v>8-1-8-4_StepOne</v>
      </c>
      <c r="H14" s="82" t="str">
        <f ca="1">$G$1&amp;"-8-5"&amp;"_StepOne"</f>
        <v>8-1-8-5_StepOne</v>
      </c>
      <c r="I14" s="89" t="str">
        <f ca="1">$G$1&amp;"-8-6"&amp;"_StepOne"</f>
        <v>8-1-8-6_StepOne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8-1-2-3_StepOne</v>
      </c>
      <c r="B16" s="57" t="str">
        <f ca="1">HYPERLINK("#D12",$G$1&amp;"-2 up")</f>
        <v>8-1-2 up</v>
      </c>
      <c r="C16" s="77" t="str">
        <f ca="1">$G$1&amp;"-2-7"&amp;"_StepOne"</f>
        <v>8-1-2-7_StepOne</v>
      </c>
      <c r="D16" s="65" t="str">
        <f ca="1">$G$1&amp;"-1-3"&amp;"_StepOne"</f>
        <v>8-1-1-3_StepOne</v>
      </c>
      <c r="E16" s="56" t="str">
        <f ca="1">HYPERLINK("#E12",$G$1&amp;"-1"&amp;" up")</f>
        <v>8-1-1 up</v>
      </c>
      <c r="F16" s="68" t="str">
        <f ca="1">$G$1&amp;"-1-7"&amp;"_StepOne"</f>
        <v>8-1-1-7_StepOne</v>
      </c>
      <c r="G16" s="65" t="str">
        <f ca="1">$G$1&amp;"-8-3"&amp;"_StepOne"</f>
        <v>8-1-8-3_StepOne</v>
      </c>
      <c r="H16" s="57" t="str">
        <f ca="1">HYPERLINK("#F12",$G$1&amp;"-8 up")</f>
        <v>8-1-8 up</v>
      </c>
      <c r="I16" s="68" t="str">
        <f ca="1">$G$1&amp;"-8-7"&amp;"_StepOne"</f>
        <v>8-1-8-7_StepOne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8-1-2-2_StepOne</v>
      </c>
      <c r="B18" s="73" t="str">
        <f ca="1">$G$1&amp;"-2-1"&amp;"_StepOne"</f>
        <v>8-1-2-1_StepOne</v>
      </c>
      <c r="C18" s="78" t="str">
        <f ca="1">$G$1&amp;"-2-8"&amp;"_StepOne"</f>
        <v>8-1-2-8_StepOne</v>
      </c>
      <c r="D18" s="64" t="str">
        <f ca="1">$G$1&amp;"-1-2"&amp;"_StepOne"</f>
        <v>8-1-1-2_StepOne</v>
      </c>
      <c r="E18" s="63" t="str">
        <f ca="1">$G$1&amp;"-1-1"&amp;"_StepOne"</f>
        <v>8-1-1-1_StepOne</v>
      </c>
      <c r="F18" s="69" t="str">
        <f ca="1">$G$1&amp;"-1-8"&amp;"_StepOne"</f>
        <v>8-1-1-8_StepOne</v>
      </c>
      <c r="G18" s="80" t="str">
        <f ca="1">$G$1&amp;"-8-2"&amp;"_StepOne"</f>
        <v>8-1-8-2_StepOne</v>
      </c>
      <c r="H18" s="63" t="str">
        <f ca="1">$G$1&amp;"-8-1"&amp;"_StepOne"</f>
        <v>8-1-8-1_StepOne</v>
      </c>
      <c r="I18" s="69" t="str">
        <f ca="1">$G$1&amp;"-8-8"&amp;"_StepOne"</f>
        <v>8-1-8-8_StepOne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  <c r="J19" s="13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Dt14qmK7s8uO0xmnFxdJOuAQJvf/tEpbkewDXz5GmlAY3gIabojqHKxLSGi+VPQzkm8C51TX0a98DL4Oa4t85Q==" saltValue="lb/3UKcxNtrg5wy9WEGLSA==" spinCount="100000" sheet="1" formatCells="0" formatColumns="0" formatRows="0"/>
  <mergeCells count="2">
    <mergeCell ref="B1:C1"/>
    <mergeCell ref="D1:F1"/>
  </mergeCells>
  <phoneticPr fontId="1"/>
  <hyperlinks>
    <hyperlink ref="E10" location="目次!H19" display="目次!H19" xr:uid="{AFAEDEF2-2DFF-46F7-ABBC-3A83601368CB}"/>
    <hyperlink ref="I1" location="目次!A1" display="目次!A1" xr:uid="{84FCD5A3-ED3F-43A7-9AF4-1B3D3BC9583D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AA991-F26B-413F-B900-ABD15964D4C0}">
  <sheetPr codeName="Sheet59">
    <tabColor theme="5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25" style="2" customWidth="1"/>
    <col min="10" max="16384" width="3.625" style="1"/>
  </cols>
  <sheetData>
    <row r="1" spans="1:9" s="2" customFormat="1" ht="57.6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"8: "&amp;" "&amp;目次!F13</f>
        <v xml:space="preserve">8:  </v>
      </c>
      <c r="E1" s="173"/>
      <c r="F1" s="173"/>
      <c r="G1" s="160" t="str" cm="1">
        <f t="array" aca="1" ref="G1" ca="1">RIGHT(CELL("filename",A1),LEN(CELL("filename",A1))-FIND("]",CELL("filename",A1)))</f>
        <v>8-2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8-2-4-4_StepOne</v>
      </c>
      <c r="B2" s="66" t="str">
        <f ca="1">$G$1&amp;"-4-5"&amp;"_StepOne"</f>
        <v>8-2-4-5_StepOne</v>
      </c>
      <c r="C2" s="67" t="str">
        <f ca="1">$G$1&amp;"-4-6"&amp;"_StepOne"</f>
        <v>8-2-4-6_StepOne</v>
      </c>
      <c r="D2" s="85" t="str">
        <f ca="1">$G$1&amp;"-5-4"&amp;"_StepOne"</f>
        <v>8-2-5-4_StepOne</v>
      </c>
      <c r="E2" s="86" t="str">
        <f ca="1">$G$1&amp;"-5-5"&amp;"_StepOne"</f>
        <v>8-2-5-5_StepOne</v>
      </c>
      <c r="F2" s="67" t="str">
        <f ca="1">$G$1&amp;"-5-6"&amp;"_StepOne"</f>
        <v>8-2-5-6_StepOne</v>
      </c>
      <c r="G2" s="62" t="str">
        <f ca="1">$G$1&amp;"-6-4"&amp;"_StepOne"</f>
        <v>8-2-6-4_StepOne</v>
      </c>
      <c r="H2" s="66" t="str">
        <f ca="1">$G$1&amp;"-6-5"&amp;"_StepOne"</f>
        <v>8-2-6-5_StepOne</v>
      </c>
      <c r="I2" s="67" t="str">
        <f ca="1">$G$1&amp;"-6-6"&amp;"_StepOne"</f>
        <v>8-2-6-6_StepOne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8-2-4-3_StepOne</v>
      </c>
      <c r="B4" s="57" t="str">
        <f ca="1">HYPERLINK("#D8",$G$1&amp;"-4 up")</f>
        <v>8-2-4 up</v>
      </c>
      <c r="C4" s="68" t="str">
        <f ca="1">$G$1&amp;"-4-7"&amp;"_StepOne"</f>
        <v>8-2-4-7_StepOne</v>
      </c>
      <c r="D4" s="81" t="str">
        <f ca="1">$G$1&amp;"-5-3"&amp;"_StepOne"</f>
        <v>8-2-5-3_StepOne</v>
      </c>
      <c r="E4" s="56" t="str">
        <f ca="1">HYPERLINK("#E8",$G$1&amp;"-5 up")</f>
        <v>8-2-5 up</v>
      </c>
      <c r="F4" s="84" t="str">
        <f ca="1">$G$1&amp;"-5-7"&amp;"_StepOne"</f>
        <v>8-2-5-7_StepOne</v>
      </c>
      <c r="G4" s="81" t="str">
        <f ca="1">$G$1&amp;"-6-3"&amp;"_StepOne"</f>
        <v>8-2-6-3_StepOne</v>
      </c>
      <c r="H4" s="57" t="str">
        <f ca="1">HYPERLINK("#F8",$G$1&amp;"-6 up")</f>
        <v>8-2-6 up</v>
      </c>
      <c r="I4" s="68" t="str">
        <f ca="1">$G$1&amp;"-6-7"&amp;"_StepOne"</f>
        <v>8-2-6-7_StepOne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8-2-4-2_StepOne</v>
      </c>
      <c r="B6" s="73" t="str">
        <f ca="1">$G$1&amp;"-4-1"&amp;"_StepOne"</f>
        <v>8-2-4-1_StepOne</v>
      </c>
      <c r="C6" s="84" t="str">
        <f ca="1">$G$1&amp;"-4-8"&amp;"_StepOne"</f>
        <v>8-2-4-8_StepOne</v>
      </c>
      <c r="D6" s="81" t="str">
        <f ca="1">$G$1&amp;"-5-2"&amp;"_StepOne"</f>
        <v>8-2-5-2_StepOne</v>
      </c>
      <c r="E6" s="78" t="str">
        <f ca="1">$G$1&amp;"-5-1"&amp;"_StepOne"</f>
        <v>8-2-5-1_StepOne</v>
      </c>
      <c r="F6" s="69" t="str">
        <f ca="1">$G$1&amp;"-5-8"&amp;"_StepOne"</f>
        <v>8-2-5-8_StepOne</v>
      </c>
      <c r="G6" s="88" t="str">
        <f ca="1">$G$1&amp;"-6-2"&amp;"_StepOne"</f>
        <v>8-2-6-2_StepOne</v>
      </c>
      <c r="H6" s="87" t="str">
        <f ca="1">$G$1&amp;"-6-1"&amp;"_StepOne"</f>
        <v>8-2-6-1_StepOne</v>
      </c>
      <c r="I6" s="89" t="str">
        <f ca="1">$G$1&amp;"-6-8"&amp;"_StepOne"</f>
        <v>8-2-6-8_StepOne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8-2-3-4_StepOne</v>
      </c>
      <c r="B8" s="82" t="str">
        <f ca="1">$G$1&amp;"-3-5"&amp;"_StepOne"</f>
        <v>8-2-3-5_StepOne</v>
      </c>
      <c r="C8" s="83" t="str">
        <f ca="1">$G$1&amp;"-3-6"&amp;"_StepOne"</f>
        <v>8-2-3-6_StepOne</v>
      </c>
      <c r="D8" s="71" t="str">
        <f ca="1">HYPERLINK("#B4",$G$1&amp;"-4"&amp;" down")</f>
        <v>8-2-4 down</v>
      </c>
      <c r="E8" s="72" t="str">
        <f ca="1">HYPERLINK("#E4",$G$1&amp;"-5"&amp;" down")</f>
        <v>8-2-5 down</v>
      </c>
      <c r="F8" s="58" t="str">
        <f ca="1">HYPERLINK("#H4",$G$1&amp;"-6"&amp;" down")</f>
        <v>8-2-6 down</v>
      </c>
      <c r="G8" s="77" t="str">
        <f ca="1">$G$1&amp;"-7-4"&amp;"_StepOne"</f>
        <v>8-2-7-4_StepOne</v>
      </c>
      <c r="H8" s="87" t="str">
        <f ca="1">$G$1&amp;"-7-5"&amp;"_StepOne"</f>
        <v>8-2-7-5_StepOne</v>
      </c>
      <c r="I8" s="67" t="str">
        <f ca="1">$G$1&amp;"-7-6"&amp;"_StepOne"</f>
        <v>8-2-7-6_StepOne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8-2-3-3_StepOne</v>
      </c>
      <c r="B10" s="57" t="str">
        <f ca="1">HYPERLINK("#D10",$G$1&amp;"-3 up")</f>
        <v>8-2-3 up</v>
      </c>
      <c r="C10" s="68" t="str">
        <f ca="1">$G$1&amp;"-3-7"&amp;"_StepOne"</f>
        <v>8-2-3-7_StepOne</v>
      </c>
      <c r="D10" s="70" t="str">
        <f ca="1">HYPERLINK("#B10",$G$1&amp;"-3"&amp;" down")</f>
        <v>8-2-3 down</v>
      </c>
      <c r="E10" s="96" t="str">
        <f ca="1">$G$1&amp;" up"</f>
        <v>8-2 up</v>
      </c>
      <c r="F10" s="59" t="str">
        <f ca="1">HYPERLINK("#H10",$G$1&amp;"-7"&amp;" down")</f>
        <v>8-2-7 down</v>
      </c>
      <c r="G10" s="90" t="str">
        <f ca="1">$G$1&amp;"-7-3"&amp;"_StepOne"</f>
        <v>8-2-7-3_StepOne</v>
      </c>
      <c r="H10" s="56" t="str">
        <f ca="1">HYPERLINK("#F10",$G$1&amp;"-7 up")</f>
        <v>8-2-7 up</v>
      </c>
      <c r="I10" s="68" t="str">
        <f ca="1">$G$1&amp;"-7-7"&amp;"_StepOne"</f>
        <v>8-2-7-7_StepOne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IF(目次!G19="","",目次!G19)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8-2-3-2_StepOne</v>
      </c>
      <c r="B12" s="79" t="str">
        <f ca="1">$G$1&amp;"-3-1"&amp;"_StepOne"</f>
        <v>8-2-3-1_StepOne</v>
      </c>
      <c r="C12" s="69" t="str">
        <f ca="1">$G$1&amp;"-3-8"&amp;"_StepOne"</f>
        <v>8-2-3-8_StepOne</v>
      </c>
      <c r="D12" s="70" t="str">
        <f ca="1">HYPERLINK("#B16",$G$1&amp;"-2"&amp;" down")</f>
        <v>8-2-2 down</v>
      </c>
      <c r="E12" s="55" t="str">
        <f ca="1">HYPERLINK("#E16",$G$1&amp;"-1"&amp;" down")</f>
        <v>8-2-1 down</v>
      </c>
      <c r="F12" s="59" t="str">
        <f ca="1">HYPERLINK("#H16",$G$1&amp;"-8"&amp;" down")</f>
        <v>8-2-8 down</v>
      </c>
      <c r="G12" s="77" t="str">
        <f ca="1">$G$1&amp;"-7-2"&amp;"_StepOne"</f>
        <v>8-2-7-2_StepOne</v>
      </c>
      <c r="H12" s="63" t="str">
        <f ca="1">$G$1&amp;"-7-1"&amp;"_StepOne"</f>
        <v>8-2-7-1_StepOne</v>
      </c>
      <c r="I12" s="69" t="str">
        <f ca="1">$G$1&amp;"-7-8"&amp;"_StepOne"</f>
        <v>8-2-7-8_StepOne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8-2-2-4_StepOne</v>
      </c>
      <c r="B14" s="63" t="str">
        <f ca="1">$G$1&amp;"-2-5"&amp;"_StepOne"</f>
        <v>8-2-2-5_StepOne</v>
      </c>
      <c r="C14" s="77" t="str">
        <f ca="1">$G$1&amp;"-2-6"&amp;"_StepOne"</f>
        <v>8-2-2-6_StepOne</v>
      </c>
      <c r="D14" s="62" t="str">
        <f ca="1">$G$1&amp;"-1-4"&amp;"_StepOne"</f>
        <v>8-2-1-4_StepOne</v>
      </c>
      <c r="E14" s="66" t="str">
        <f ca="1">$G$1&amp;"-1-5"&amp;"_StepOne"</f>
        <v>8-2-1-5_StepOne</v>
      </c>
      <c r="F14" s="67" t="str">
        <f ca="1">$G$1&amp;"-1-6"&amp;"_StepOne"</f>
        <v>8-2-1-6_StepOne</v>
      </c>
      <c r="G14" s="85" t="str">
        <f ca="1">$G$1&amp;"-8-4"&amp;"_StepOne"</f>
        <v>8-2-8-4_StepOne</v>
      </c>
      <c r="H14" s="82" t="str">
        <f ca="1">$G$1&amp;"-8-5"&amp;"_StepOne"</f>
        <v>8-2-8-5_StepOne</v>
      </c>
      <c r="I14" s="89" t="str">
        <f ca="1">$G$1&amp;"-8-6"&amp;"_StepOne"</f>
        <v>8-2-8-6_StepOne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8-2-2-3_StepOne</v>
      </c>
      <c r="B16" s="57" t="str">
        <f ca="1">HYPERLINK("#D12",$G$1&amp;"-2 up")</f>
        <v>8-2-2 up</v>
      </c>
      <c r="C16" s="77" t="str">
        <f ca="1">$G$1&amp;"-2-7"&amp;"_StepOne"</f>
        <v>8-2-2-7_StepOne</v>
      </c>
      <c r="D16" s="65" t="str">
        <f ca="1">$G$1&amp;"-1-3"&amp;"_StepOne"</f>
        <v>8-2-1-3_StepOne</v>
      </c>
      <c r="E16" s="56" t="str">
        <f ca="1">HYPERLINK("#E12",$G$1&amp;"-1"&amp;" up")</f>
        <v>8-2-1 up</v>
      </c>
      <c r="F16" s="68" t="str">
        <f ca="1">$G$1&amp;"-1-7"&amp;"_StepOne"</f>
        <v>8-2-1-7_StepOne</v>
      </c>
      <c r="G16" s="65" t="str">
        <f ca="1">$G$1&amp;"-8-3"&amp;"_StepOne"</f>
        <v>8-2-8-3_StepOne</v>
      </c>
      <c r="H16" s="57" t="str">
        <f ca="1">HYPERLINK("#F12",$G$1&amp;"-8 up")</f>
        <v>8-2-8 up</v>
      </c>
      <c r="I16" s="68" t="str">
        <f ca="1">$G$1&amp;"-8-7"&amp;"_StepOne"</f>
        <v>8-2-8-7_StepOne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8-2-2-2_StepOne</v>
      </c>
      <c r="B18" s="73" t="str">
        <f ca="1">$G$1&amp;"-2-1"&amp;"_StepOne"</f>
        <v>8-2-2-1_StepOne</v>
      </c>
      <c r="C18" s="78" t="str">
        <f ca="1">$G$1&amp;"-2-8"&amp;"_StepOne"</f>
        <v>8-2-2-8_StepOne</v>
      </c>
      <c r="D18" s="64" t="str">
        <f ca="1">$G$1&amp;"-1-2"&amp;"_StepOne"</f>
        <v>8-2-1-2_StepOne</v>
      </c>
      <c r="E18" s="63" t="str">
        <f ca="1">$G$1&amp;"-1-1"&amp;"_StepOne"</f>
        <v>8-2-1-1_StepOne</v>
      </c>
      <c r="F18" s="69" t="str">
        <f ca="1">$G$1&amp;"-1-8"&amp;"_StepOne"</f>
        <v>8-2-1-8_StepOne</v>
      </c>
      <c r="G18" s="80" t="str">
        <f ca="1">$G$1&amp;"-8-2"&amp;"_StepOne"</f>
        <v>8-2-8-2_StepOne</v>
      </c>
      <c r="H18" s="63" t="str">
        <f ca="1">$G$1&amp;"-8-1"&amp;"_StepOne"</f>
        <v>8-2-8-1_StepOne</v>
      </c>
      <c r="I18" s="69" t="str">
        <f ca="1">$G$1&amp;"-8-8"&amp;"_StepOne"</f>
        <v>8-2-8-8_StepOne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ZsIelYGfxBS+Bdi6pkUbgk1I3xHdSowNwXPnPDT0N5X0MZhhRgCCoS3FR5pFrEECXNe49JJFZxuaCtulz6fOzA==" saltValue="hPo07nISBUPOtb2K+ijrJA==" spinCount="100000" sheet="1" formatCells="0" formatColumns="0" formatRows="0"/>
  <mergeCells count="2">
    <mergeCell ref="B1:C1"/>
    <mergeCell ref="D1:F1"/>
  </mergeCells>
  <phoneticPr fontId="1"/>
  <hyperlinks>
    <hyperlink ref="E10" location="目次!G19" display="目次!G19" xr:uid="{0B7C856C-0426-49ED-9D6D-3F3B03EDBE6F}"/>
    <hyperlink ref="I1" location="目次!A1" display="目次!A1" xr:uid="{C7047A8D-E545-4C65-93AD-75B135B97D28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534B5-CF3D-4565-982D-92160A3B0126}">
  <sheetPr codeName="Sheet6">
    <tabColor theme="4" tint="0.79998168889431442"/>
  </sheetPr>
  <dimension ref="A1:AZ1384"/>
  <sheetViews>
    <sheetView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52" width="3.625" style="23"/>
    <col min="53" max="16384" width="3.625" style="2"/>
  </cols>
  <sheetData>
    <row r="1" spans="1:13" ht="51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"1： "&amp;目次!E13</f>
        <v xml:space="preserve">1： </v>
      </c>
      <c r="E1" s="169"/>
      <c r="F1" s="169"/>
      <c r="G1" s="157" t="str" cm="1">
        <f t="array" aca="1" ref="G1" ca="1">RIGHT(CELL("filename",A1),LEN(CELL("filename",A1))-FIND("]",CELL("filename",A1)))</f>
        <v>1-5</v>
      </c>
      <c r="H1" s="158"/>
      <c r="I1" s="153" t="s">
        <v>0</v>
      </c>
    </row>
    <row r="2" spans="1:13" ht="19.5" thickTop="1" x14ac:dyDescent="0.4">
      <c r="A2" s="62" t="str">
        <f ca="1">$G$1&amp;"-4-4"&amp;"_StepOne"</f>
        <v>1-5-4-4_StepOne</v>
      </c>
      <c r="B2" s="66" t="str">
        <f ca="1">$G$1&amp;"-4-5"&amp;"_StepOne"</f>
        <v>1-5-4-5_StepOne</v>
      </c>
      <c r="C2" s="67" t="str">
        <f ca="1">$G$1&amp;"-4-6"&amp;"_StepOne"</f>
        <v>1-5-4-6_StepOne</v>
      </c>
      <c r="D2" s="85" t="str">
        <f ca="1">$G$1&amp;"-5-4"&amp;"_StepOne"</f>
        <v>1-5-5-4_StepOne</v>
      </c>
      <c r="E2" s="86" t="str">
        <f ca="1">$G$1&amp;"-5-5"&amp;"_StepOne"</f>
        <v>1-5-5-5_StepOne</v>
      </c>
      <c r="F2" s="67" t="str">
        <f ca="1">$G$1&amp;"-5-6"&amp;"_StepOne"</f>
        <v>1-5-5-6_StepOne</v>
      </c>
      <c r="G2" s="62" t="str">
        <f ca="1">$G$1&amp;"-6-4"&amp;"_StepOne"</f>
        <v>1-5-6-4_StepOne</v>
      </c>
      <c r="H2" s="66" t="str">
        <f ca="1">$G$1&amp;"-6-5"&amp;"_StepOne"</f>
        <v>1-5-6-5_StepOne</v>
      </c>
      <c r="I2" s="67" t="str">
        <f ca="1">$G$1&amp;"-6-6"&amp;"_StepOne"</f>
        <v>1-5-6-6_StepOne</v>
      </c>
    </row>
    <row r="3" spans="1:13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13" ht="19.5" thickTop="1" x14ac:dyDescent="0.4">
      <c r="A4" s="81" t="str">
        <f ca="1">$G$1&amp;"-4-3"&amp;"_StepOne"</f>
        <v>1-5-4-3_StepOne</v>
      </c>
      <c r="B4" s="57" t="str">
        <f ca="1">HYPERLINK("#D8",$G$1&amp;"-4 up")</f>
        <v>1-5-4 up</v>
      </c>
      <c r="C4" s="68" t="str">
        <f ca="1">$G$1&amp;"-4-7"&amp;"_StepOne"</f>
        <v>1-5-4-7_StepOne</v>
      </c>
      <c r="D4" s="81" t="str">
        <f ca="1">$G$1&amp;"-5-3"&amp;"_StepOne"</f>
        <v>1-5-5-3_StepOne</v>
      </c>
      <c r="E4" s="56" t="str">
        <f ca="1">HYPERLINK("#E8",$G$1&amp;"-5 up")</f>
        <v>1-5-5 up</v>
      </c>
      <c r="F4" s="84" t="str">
        <f ca="1">$G$1&amp;"-5-7"&amp;"_StepOne"</f>
        <v>1-5-5-7_StepOne</v>
      </c>
      <c r="G4" s="81" t="str">
        <f ca="1">$G$1&amp;"-6-3"&amp;"_StepOne"</f>
        <v>1-5-6-3_StepOne</v>
      </c>
      <c r="H4" s="57" t="str">
        <f ca="1">HYPERLINK("#F8",$G$1&amp;"-6 up")</f>
        <v>1-5-6 up</v>
      </c>
      <c r="I4" s="68" t="str">
        <f ca="1">$G$1&amp;"-6-7"&amp;"_StepOne"</f>
        <v>1-5-6-7_StepOne</v>
      </c>
    </row>
    <row r="5" spans="1:13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  <c r="M5" s="24"/>
    </row>
    <row r="6" spans="1:13" ht="19.5" thickTop="1" x14ac:dyDescent="0.4">
      <c r="A6" s="81" t="str">
        <f ca="1">$G$1&amp;"-4-2"&amp;"_StepOne"</f>
        <v>1-5-4-2_StepOne</v>
      </c>
      <c r="B6" s="78" t="str">
        <f ca="1">$G$1&amp;"-4-1"&amp;"_StepOne"</f>
        <v>1-5-4-1_StepOne</v>
      </c>
      <c r="C6" s="69" t="str">
        <f ca="1">$G$1&amp;"-4-8"&amp;"_StepOne"</f>
        <v>1-5-4-8_StepOne</v>
      </c>
      <c r="D6" s="81" t="str">
        <f ca="1">$G$1&amp;"-5-2"&amp;"_StepOne"</f>
        <v>1-5-5-2_StepOne</v>
      </c>
      <c r="E6" s="78" t="str">
        <f ca="1">$G$1&amp;"-5-1"&amp;"_StepOne"</f>
        <v>1-5-5-1_StepOne</v>
      </c>
      <c r="F6" s="69" t="str">
        <f ca="1">$G$1&amp;"-5-8"&amp;"_StepOne"</f>
        <v>1-5-5-8_StepOne</v>
      </c>
      <c r="G6" s="88" t="str">
        <f ca="1">$G$1&amp;"-6-2"&amp;"_StepOne"</f>
        <v>1-5-6-2_StepOne</v>
      </c>
      <c r="H6" s="87" t="str">
        <f ca="1">$G$1&amp;"-6-1"&amp;"_StepOne"</f>
        <v>1-5-6-1_StepOne</v>
      </c>
      <c r="I6" s="89" t="str">
        <f ca="1">$G$1&amp;"-6-8"&amp;"_StepOne"</f>
        <v>1-5-6-8_StepOne</v>
      </c>
    </row>
    <row r="7" spans="1:13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13" ht="19.5" thickTop="1" x14ac:dyDescent="0.4">
      <c r="A8" s="62" t="str">
        <f ca="1">$G$1&amp;"-3-4"&amp;"_StepOne"</f>
        <v>1-5-3-4_StepOne</v>
      </c>
      <c r="B8" s="82" t="str">
        <f ca="1">$G$1&amp;"-3-5"&amp;"_StepOne"</f>
        <v>1-5-3-5_StepOne</v>
      </c>
      <c r="C8" s="83" t="str">
        <f ca="1">$G$1&amp;"-3-6"&amp;"_StepOne"</f>
        <v>1-5-3-6_StepOne</v>
      </c>
      <c r="D8" s="71" t="str">
        <f ca="1">HYPERLINK("#B4",$G$1&amp;"-4"&amp;" down")</f>
        <v>1-5-4 down</v>
      </c>
      <c r="E8" s="72" t="str">
        <f ca="1">HYPERLINK("#E4",$G$1&amp;"-5"&amp;" down")</f>
        <v>1-5-5 down</v>
      </c>
      <c r="F8" s="58" t="str">
        <f ca="1">HYPERLINK("#H4",$G$1&amp;"-6"&amp;" down")</f>
        <v>1-5-6 down</v>
      </c>
      <c r="G8" s="77" t="str">
        <f ca="1">$G$1&amp;"-7-4"&amp;"_StepOne"</f>
        <v>1-5-7-4_StepOne</v>
      </c>
      <c r="H8" s="87" t="str">
        <f ca="1">$G$1&amp;"-7-5"&amp;"_StepOne"</f>
        <v>1-5-7-5_StepOne</v>
      </c>
      <c r="I8" s="67" t="str">
        <f ca="1">$G$1&amp;"-7-6"&amp;"_StepOne"</f>
        <v>1-5-7-6_StepOne</v>
      </c>
    </row>
    <row r="9" spans="1:13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13" ht="19.5" thickTop="1" x14ac:dyDescent="0.4">
      <c r="A10" s="81" t="str">
        <f ca="1">$G$1&amp;"-3-3"&amp;"_StepOne"</f>
        <v>1-5-3-3_StepOne</v>
      </c>
      <c r="B10" s="57" t="str">
        <f ca="1">HYPERLINK("#D10",$G$1&amp;"-3 up")</f>
        <v>1-5-3 up</v>
      </c>
      <c r="C10" s="68" t="str">
        <f ca="1">$G$1&amp;"-3-7"&amp;"_StepOne"</f>
        <v>1-5-3-7_StepOne</v>
      </c>
      <c r="D10" s="70" t="str">
        <f ca="1">HYPERLINK("#B10",$G$1&amp;"-3"&amp;" down")</f>
        <v>1-5-3 down</v>
      </c>
      <c r="E10" s="96" t="str">
        <f ca="1">$G$1&amp;" up"</f>
        <v>1-5 up</v>
      </c>
      <c r="F10" s="59" t="str">
        <f ca="1">HYPERLINK("#H10",$G$1&amp;"-7"&amp;" down")</f>
        <v>1-5-7 down</v>
      </c>
      <c r="G10" s="90" t="str">
        <f ca="1">$G$1&amp;"-7-3"&amp;"_StepOne"</f>
        <v>1-5-7-3_StepOne</v>
      </c>
      <c r="H10" s="56" t="str">
        <f ca="1">HYPERLINK("#F10",$G$1&amp;"-7 up")</f>
        <v>1-5-7 up</v>
      </c>
      <c r="I10" s="68" t="str">
        <f ca="1">$G$1&amp;"-7-7"&amp;"_StepOne"</f>
        <v>1-5-7-7_StepOne</v>
      </c>
    </row>
    <row r="11" spans="1:13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IF(目次!E15="","",目次!E15)</f>
        <v/>
      </c>
      <c r="F11" s="132"/>
      <c r="G11" s="136"/>
      <c r="H11" s="108" t="str">
        <f>IF(F11="","",F11)</f>
        <v/>
      </c>
      <c r="I11" s="126"/>
    </row>
    <row r="12" spans="1:13" ht="19.5" thickTop="1" x14ac:dyDescent="0.4">
      <c r="A12" s="80" t="str">
        <f ca="1">$G$1&amp;"-3-2"&amp;"_StepOne"</f>
        <v>1-5-3-2_StepOne</v>
      </c>
      <c r="B12" s="79" t="str">
        <f ca="1">$G$1&amp;"-3-1"&amp;"_StepOne"</f>
        <v>1-5-3-1_StepOne</v>
      </c>
      <c r="C12" s="69" t="str">
        <f ca="1">$G$1&amp;"-3-8"&amp;"_StepOne"</f>
        <v>1-5-3-8_StepOne</v>
      </c>
      <c r="D12" s="70" t="str">
        <f ca="1">HYPERLINK("#B16",$G$1&amp;"-2"&amp;" down")</f>
        <v>1-5-2 down</v>
      </c>
      <c r="E12" s="55" t="str">
        <f ca="1">HYPERLINK("#E16",$G$1&amp;"-1"&amp;" down")</f>
        <v>1-5-1 down</v>
      </c>
      <c r="F12" s="59" t="str">
        <f ca="1">HYPERLINK("#H16",$G$1&amp;"-8"&amp;" down")</f>
        <v>1-5-8 down</v>
      </c>
      <c r="G12" s="77" t="str">
        <f ca="1">$G$1&amp;"-7-2"&amp;"_StepOne"</f>
        <v>1-5-7-2_StepOne</v>
      </c>
      <c r="H12" s="63" t="str">
        <f ca="1">$G$1&amp;"-7-1"&amp;"_StepOne"</f>
        <v>1-5-7-1_StepOne</v>
      </c>
      <c r="I12" s="69" t="str">
        <f ca="1">$G$1&amp;"-7-8"&amp;"_StepOne"</f>
        <v>1-5-7-8_StepOne</v>
      </c>
    </row>
    <row r="13" spans="1:13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13" ht="19.5" thickTop="1" x14ac:dyDescent="0.4">
      <c r="A14" s="76" t="str">
        <f ca="1">$G$1&amp;"-2-4"&amp;"_StepOne"</f>
        <v>1-5-2-4_StepOne</v>
      </c>
      <c r="B14" s="63" t="str">
        <f ca="1">$G$1&amp;"-2-5"&amp;"_StepOne"</f>
        <v>1-5-2-5_StepOne</v>
      </c>
      <c r="C14" s="77" t="str">
        <f ca="1">$G$1&amp;"-2-6"&amp;"_StepOne"</f>
        <v>1-5-2-6_StepOne</v>
      </c>
      <c r="D14" s="62" t="str">
        <f ca="1">$G$1&amp;"-1-4"&amp;"_StepOne"</f>
        <v>1-5-1-4_StepOne</v>
      </c>
      <c r="E14" s="66" t="str">
        <f ca="1">$G$1&amp;"-1-5"&amp;"_StepOne"</f>
        <v>1-5-1-5_StepOne</v>
      </c>
      <c r="F14" s="67" t="str">
        <f ca="1">$G$1&amp;"-1-6"&amp;"_StepOne"</f>
        <v>1-5-1-6_StepOne</v>
      </c>
      <c r="G14" s="85" t="str">
        <f ca="1">$G$1&amp;"-8-4"&amp;"_StepOne"</f>
        <v>1-5-8-4_StepOne</v>
      </c>
      <c r="H14" s="82" t="str">
        <f ca="1">$G$1&amp;"-8-5"&amp;"_StepOne"</f>
        <v>1-5-8-5_StepOne</v>
      </c>
      <c r="I14" s="89" t="str">
        <f ca="1">$G$1&amp;"-8-6"&amp;"_StepOne"</f>
        <v>1-5-8-6_StepOne</v>
      </c>
    </row>
    <row r="15" spans="1:13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13" ht="19.5" thickTop="1" x14ac:dyDescent="0.4">
      <c r="A16" s="75" t="str">
        <f ca="1">$G$1&amp;"-2-3"&amp;"_StepOne"</f>
        <v>1-5-2-3_StepOne</v>
      </c>
      <c r="B16" s="57" t="str">
        <f ca="1">HYPERLINK("#D12",$G$1&amp;"-2 up")</f>
        <v>1-5-2 up</v>
      </c>
      <c r="C16" s="77" t="str">
        <f ca="1">$G$1&amp;"-2-7"&amp;"_StepOne"</f>
        <v>1-5-2-7_StepOne</v>
      </c>
      <c r="D16" s="65" t="str">
        <f ca="1">$G$1&amp;"-1-3"&amp;"_StepOne"</f>
        <v>1-5-1-3_StepOne</v>
      </c>
      <c r="E16" s="56" t="str">
        <f ca="1">HYPERLINK("#E12",$G$1&amp;"-1"&amp;" up")</f>
        <v>1-5-1 up</v>
      </c>
      <c r="F16" s="68" t="str">
        <f ca="1">$G$1&amp;"-1-7"&amp;"_StepOne"</f>
        <v>1-5-1-7_StepOne</v>
      </c>
      <c r="G16" s="65" t="str">
        <f ca="1">$G$1&amp;"-8-3"&amp;"_StepOne"</f>
        <v>1-5-8-3_StepOne</v>
      </c>
      <c r="H16" s="57" t="str">
        <f ca="1">HYPERLINK("#F12",$G$1&amp;"-8 up")</f>
        <v>1-5-8 up</v>
      </c>
      <c r="I16" s="68" t="str">
        <f ca="1">$G$1&amp;"-8-7"&amp;"_StepOne"</f>
        <v>1-5-8-7_StepOne</v>
      </c>
    </row>
    <row r="17" spans="1:17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7" ht="19.5" thickTop="1" x14ac:dyDescent="0.4">
      <c r="A18" s="74" t="str">
        <f ca="1">$G$1&amp;"-2-2"&amp;"_StepOne"</f>
        <v>1-5-2-2_StepOne</v>
      </c>
      <c r="B18" s="73" t="str">
        <f ca="1">$G$1&amp;"-2-1"&amp;"_StepOne"</f>
        <v>1-5-2-1_StepOne</v>
      </c>
      <c r="C18" s="78" t="str">
        <f ca="1">$G$1&amp;"-2-8"&amp;"_StepOne"</f>
        <v>1-5-2-8_StepOne</v>
      </c>
      <c r="D18" s="64" t="str">
        <f ca="1">$G$1&amp;"-1-2"&amp;"_StepOne"</f>
        <v>1-5-1-2_StepOne</v>
      </c>
      <c r="E18" s="63" t="str">
        <f ca="1">$G$1&amp;"-1-1"&amp;"_StepOne"</f>
        <v>1-5-1-1_StepOne</v>
      </c>
      <c r="F18" s="69" t="str">
        <f ca="1">$G$1&amp;"-1-8"&amp;"_StepOne"</f>
        <v>1-5-1-8_StepOne</v>
      </c>
      <c r="G18" s="80" t="str">
        <f ca="1">$G$1&amp;"-8-2"&amp;"_StepOne"</f>
        <v>1-5-8-2_StepOne</v>
      </c>
      <c r="H18" s="63" t="str">
        <f ca="1">$G$1&amp;"-8-1"&amp;"_StepOne"</f>
        <v>1-5-8-1_StepOne</v>
      </c>
      <c r="I18" s="69" t="str">
        <f ca="1">$G$1&amp;"-8-8"&amp;"_StepOne"</f>
        <v>1-5-8-8_StepOne</v>
      </c>
    </row>
    <row r="19" spans="1:17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7" ht="13.9" customHeight="1" x14ac:dyDescent="0.4">
      <c r="Q20" s="24"/>
    </row>
    <row r="21" spans="1:17" ht="13.9" customHeight="1" x14ac:dyDescent="0.4"/>
    <row r="22" spans="1:17" ht="13.9" customHeight="1" x14ac:dyDescent="0.4"/>
    <row r="23" spans="1:17" ht="13.9" customHeight="1" x14ac:dyDescent="0.4"/>
    <row r="24" spans="1:17" ht="13.9" customHeight="1" x14ac:dyDescent="0.4"/>
    <row r="25" spans="1:17" ht="13.9" customHeight="1" x14ac:dyDescent="0.4"/>
    <row r="26" spans="1:17" ht="13.9" customHeight="1" x14ac:dyDescent="0.4"/>
    <row r="27" spans="1:17" ht="13.9" customHeight="1" x14ac:dyDescent="0.4"/>
    <row r="28" spans="1:17" ht="13.9" customHeight="1" x14ac:dyDescent="0.4"/>
    <row r="29" spans="1:17" ht="13.9" customHeight="1" x14ac:dyDescent="0.4"/>
    <row r="30" spans="1:17" ht="13.9" customHeight="1" x14ac:dyDescent="0.4"/>
    <row r="31" spans="1:17" ht="13.9" customHeight="1" x14ac:dyDescent="0.4"/>
    <row r="32" spans="1:17" ht="13.9" customHeight="1" x14ac:dyDescent="0.4"/>
    <row r="33" ht="13.9" customHeight="1" x14ac:dyDescent="0.4"/>
    <row r="34" ht="13.9" customHeight="1" x14ac:dyDescent="0.4"/>
    <row r="35" ht="13.9" customHeight="1" x14ac:dyDescent="0.4"/>
    <row r="36" ht="13.9" customHeight="1" x14ac:dyDescent="0.4"/>
    <row r="37" ht="13.9" customHeight="1" x14ac:dyDescent="0.4"/>
    <row r="38" ht="13.9" customHeight="1" x14ac:dyDescent="0.4"/>
    <row r="39" ht="13.9" customHeight="1" x14ac:dyDescent="0.4"/>
    <row r="40" ht="13.9" customHeight="1" x14ac:dyDescent="0.4"/>
    <row r="41" ht="13.9" customHeight="1" x14ac:dyDescent="0.4"/>
    <row r="42" ht="13.9" customHeight="1" x14ac:dyDescent="0.4"/>
    <row r="43" ht="13.9" customHeight="1" x14ac:dyDescent="0.4"/>
    <row r="44" ht="13.9" customHeight="1" x14ac:dyDescent="0.4"/>
    <row r="45" ht="13.9" customHeight="1" x14ac:dyDescent="0.4"/>
    <row r="46" ht="13.9" customHeight="1" x14ac:dyDescent="0.4"/>
    <row r="47" ht="13.9" customHeight="1" x14ac:dyDescent="0.4"/>
    <row r="48" ht="13.9" customHeight="1" x14ac:dyDescent="0.4"/>
    <row r="49" spans="18:18" ht="13.9" customHeight="1" x14ac:dyDescent="0.4"/>
    <row r="50" spans="18:18" ht="13.9" customHeight="1" x14ac:dyDescent="0.4"/>
    <row r="51" spans="18:18" ht="13.9" customHeight="1" x14ac:dyDescent="0.4"/>
    <row r="52" spans="18:18" ht="13.9" customHeight="1" x14ac:dyDescent="0.4"/>
    <row r="53" spans="18:18" ht="13.9" customHeight="1" x14ac:dyDescent="0.4">
      <c r="R53" s="24" t="s">
        <v>1</v>
      </c>
    </row>
    <row r="54" spans="18:18" ht="13.9" customHeight="1" x14ac:dyDescent="0.4"/>
    <row r="55" spans="18:18" ht="13.9" customHeight="1" x14ac:dyDescent="0.4"/>
    <row r="56" spans="18:18" ht="13.9" customHeight="1" x14ac:dyDescent="0.4"/>
    <row r="57" spans="18:18" ht="13.9" customHeight="1" x14ac:dyDescent="0.4"/>
    <row r="58" spans="18:18" ht="13.9" customHeight="1" x14ac:dyDescent="0.4"/>
    <row r="59" spans="18:18" ht="13.9" customHeight="1" x14ac:dyDescent="0.4"/>
    <row r="60" spans="18:18" ht="13.9" customHeight="1" x14ac:dyDescent="0.4"/>
    <row r="61" spans="18:18" ht="13.9" customHeight="1" x14ac:dyDescent="0.4"/>
    <row r="62" spans="18:18" ht="13.9" customHeight="1" x14ac:dyDescent="0.4"/>
    <row r="63" spans="18:18" ht="13.9" customHeight="1" x14ac:dyDescent="0.4"/>
    <row r="64" spans="18:18" ht="13.9" customHeight="1" x14ac:dyDescent="0.4"/>
    <row r="65" ht="13.9" customHeight="1" x14ac:dyDescent="0.4"/>
    <row r="66" ht="13.9" customHeight="1" x14ac:dyDescent="0.4"/>
    <row r="67" ht="13.9" customHeight="1" x14ac:dyDescent="0.4"/>
    <row r="68" ht="13.9" customHeight="1" x14ac:dyDescent="0.4"/>
    <row r="69" ht="13.9" customHeight="1" x14ac:dyDescent="0.4"/>
    <row r="70" ht="13.9" customHeight="1" x14ac:dyDescent="0.4"/>
    <row r="71" ht="13.9" customHeight="1" x14ac:dyDescent="0.4"/>
    <row r="72" ht="13.9" customHeight="1" x14ac:dyDescent="0.4"/>
    <row r="73" ht="13.9" customHeight="1" x14ac:dyDescent="0.4"/>
    <row r="74" ht="13.9" customHeight="1" x14ac:dyDescent="0.4"/>
    <row r="75" ht="13.9" customHeight="1" x14ac:dyDescent="0.4"/>
    <row r="76" ht="13.9" customHeight="1" x14ac:dyDescent="0.4"/>
    <row r="77" ht="13.9" customHeight="1" x14ac:dyDescent="0.4"/>
    <row r="78" ht="13.9" customHeight="1" x14ac:dyDescent="0.4"/>
    <row r="79" ht="13.9" customHeight="1" x14ac:dyDescent="0.4"/>
    <row r="80" ht="13.9" customHeight="1" x14ac:dyDescent="0.4"/>
    <row r="81" ht="13.9" customHeight="1" x14ac:dyDescent="0.4"/>
    <row r="82" ht="13.9" customHeight="1" x14ac:dyDescent="0.4"/>
    <row r="83" ht="13.9" customHeight="1" x14ac:dyDescent="0.4"/>
    <row r="84" ht="13.9" customHeight="1" x14ac:dyDescent="0.4"/>
    <row r="85" ht="13.9" customHeight="1" x14ac:dyDescent="0.4"/>
    <row r="86" ht="13.9" customHeight="1" x14ac:dyDescent="0.4"/>
    <row r="87" ht="13.9" customHeight="1" x14ac:dyDescent="0.4"/>
    <row r="88" ht="13.9" customHeight="1" x14ac:dyDescent="0.4"/>
    <row r="89" ht="13.9" customHeight="1" x14ac:dyDescent="0.4"/>
    <row r="90" ht="13.9" customHeight="1" x14ac:dyDescent="0.4"/>
    <row r="91" ht="13.9" customHeight="1" x14ac:dyDescent="0.4"/>
    <row r="92" ht="13.9" customHeight="1" x14ac:dyDescent="0.4"/>
    <row r="93" ht="13.9" customHeight="1" x14ac:dyDescent="0.4"/>
    <row r="94" ht="13.9" customHeight="1" x14ac:dyDescent="0.4"/>
    <row r="95" ht="13.9" customHeight="1" x14ac:dyDescent="0.4"/>
    <row r="96" ht="13.9" customHeight="1" x14ac:dyDescent="0.4"/>
    <row r="97" ht="13.9" customHeight="1" x14ac:dyDescent="0.4"/>
    <row r="98" ht="13.9" customHeight="1" x14ac:dyDescent="0.4"/>
    <row r="99" ht="13.9" customHeight="1" x14ac:dyDescent="0.4"/>
    <row r="100" ht="13.9" customHeight="1" x14ac:dyDescent="0.4"/>
    <row r="101" ht="13.9" customHeight="1" x14ac:dyDescent="0.4"/>
    <row r="102" ht="13.9" customHeight="1" x14ac:dyDescent="0.4"/>
    <row r="103" ht="13.9" customHeight="1" x14ac:dyDescent="0.4"/>
    <row r="104" ht="13.9" customHeight="1" x14ac:dyDescent="0.4"/>
    <row r="105" ht="13.9" customHeight="1" x14ac:dyDescent="0.4"/>
    <row r="106" ht="13.9" customHeight="1" x14ac:dyDescent="0.4"/>
    <row r="107" ht="13.9" customHeight="1" x14ac:dyDescent="0.4"/>
    <row r="108" ht="13.9" customHeight="1" x14ac:dyDescent="0.4"/>
    <row r="109" ht="13.9" customHeight="1" x14ac:dyDescent="0.4"/>
    <row r="110" ht="13.9" customHeight="1" x14ac:dyDescent="0.4"/>
    <row r="111" ht="13.9" customHeight="1" x14ac:dyDescent="0.4"/>
    <row r="112" ht="13.9" customHeight="1" x14ac:dyDescent="0.4"/>
    <row r="113" ht="13.9" customHeight="1" x14ac:dyDescent="0.4"/>
    <row r="114" ht="13.9" customHeight="1" x14ac:dyDescent="0.4"/>
    <row r="115" ht="13.9" customHeight="1" x14ac:dyDescent="0.4"/>
    <row r="116" ht="13.9" customHeight="1" x14ac:dyDescent="0.4"/>
    <row r="117" ht="13.9" customHeight="1" x14ac:dyDescent="0.4"/>
    <row r="118" ht="13.9" customHeight="1" x14ac:dyDescent="0.4"/>
    <row r="119" ht="13.9" customHeight="1" x14ac:dyDescent="0.4"/>
    <row r="120" ht="13.9" customHeight="1" x14ac:dyDescent="0.4"/>
    <row r="121" ht="13.9" customHeight="1" x14ac:dyDescent="0.4"/>
    <row r="122" ht="13.9" customHeight="1" x14ac:dyDescent="0.4"/>
    <row r="123" ht="13.9" customHeight="1" x14ac:dyDescent="0.4"/>
    <row r="124" ht="13.9" customHeight="1" x14ac:dyDescent="0.4"/>
    <row r="125" ht="13.9" customHeight="1" x14ac:dyDescent="0.4"/>
    <row r="126" ht="13.9" customHeight="1" x14ac:dyDescent="0.4"/>
    <row r="127" ht="13.9" customHeight="1" x14ac:dyDescent="0.4"/>
    <row r="128" ht="13.9" customHeight="1" x14ac:dyDescent="0.4"/>
    <row r="129" ht="13.9" customHeight="1" x14ac:dyDescent="0.4"/>
    <row r="130" ht="13.9" customHeight="1" x14ac:dyDescent="0.4"/>
    <row r="131" ht="13.9" customHeight="1" x14ac:dyDescent="0.4"/>
    <row r="132" ht="13.9" customHeight="1" x14ac:dyDescent="0.4"/>
    <row r="133" ht="13.9" customHeight="1" x14ac:dyDescent="0.4"/>
    <row r="134" ht="13.9" customHeight="1" x14ac:dyDescent="0.4"/>
    <row r="135" ht="13.9" customHeight="1" x14ac:dyDescent="0.4"/>
    <row r="136" ht="13.9" customHeight="1" x14ac:dyDescent="0.4"/>
    <row r="137" ht="13.9" customHeight="1" x14ac:dyDescent="0.4"/>
    <row r="138" ht="13.9" customHeight="1" x14ac:dyDescent="0.4"/>
    <row r="139" ht="13.9" customHeight="1" x14ac:dyDescent="0.4"/>
    <row r="140" ht="13.9" customHeight="1" x14ac:dyDescent="0.4"/>
    <row r="141" ht="13.9" customHeight="1" x14ac:dyDescent="0.4"/>
    <row r="142" ht="13.9" customHeight="1" x14ac:dyDescent="0.4"/>
    <row r="143" ht="13.9" customHeight="1" x14ac:dyDescent="0.4"/>
    <row r="144" ht="13.9" customHeight="1" x14ac:dyDescent="0.4"/>
    <row r="145" ht="13.9" customHeight="1" x14ac:dyDescent="0.4"/>
    <row r="146" ht="13.9" customHeight="1" x14ac:dyDescent="0.4"/>
    <row r="147" ht="13.9" customHeight="1" x14ac:dyDescent="0.4"/>
    <row r="148" ht="13.9" customHeight="1" x14ac:dyDescent="0.4"/>
    <row r="149" ht="13.9" customHeight="1" x14ac:dyDescent="0.4"/>
    <row r="150" ht="13.9" customHeight="1" x14ac:dyDescent="0.4"/>
    <row r="151" ht="13.9" customHeight="1" x14ac:dyDescent="0.4"/>
    <row r="152" ht="13.9" customHeight="1" x14ac:dyDescent="0.4"/>
    <row r="153" ht="13.9" customHeight="1" x14ac:dyDescent="0.4"/>
    <row r="154" ht="13.9" customHeight="1" x14ac:dyDescent="0.4"/>
    <row r="155" ht="13.9" customHeight="1" x14ac:dyDescent="0.4"/>
    <row r="156" ht="13.9" customHeight="1" x14ac:dyDescent="0.4"/>
    <row r="157" ht="13.9" customHeight="1" x14ac:dyDescent="0.4"/>
    <row r="158" ht="13.9" customHeight="1" x14ac:dyDescent="0.4"/>
    <row r="159" ht="13.9" customHeight="1" x14ac:dyDescent="0.4"/>
    <row r="160" ht="13.9" customHeight="1" x14ac:dyDescent="0.4"/>
    <row r="161" ht="13.9" customHeight="1" x14ac:dyDescent="0.4"/>
    <row r="162" ht="13.9" customHeight="1" x14ac:dyDescent="0.4"/>
    <row r="163" ht="13.9" customHeight="1" x14ac:dyDescent="0.4"/>
    <row r="164" ht="13.9" customHeight="1" x14ac:dyDescent="0.4"/>
    <row r="165" ht="13.9" customHeight="1" x14ac:dyDescent="0.4"/>
    <row r="166" ht="13.9" customHeight="1" x14ac:dyDescent="0.4"/>
    <row r="167" ht="13.9" customHeight="1" x14ac:dyDescent="0.4"/>
    <row r="168" ht="13.9" customHeight="1" x14ac:dyDescent="0.4"/>
    <row r="169" ht="13.9" customHeight="1" x14ac:dyDescent="0.4"/>
    <row r="170" ht="13.9" customHeight="1" x14ac:dyDescent="0.4"/>
    <row r="171" ht="13.9" customHeight="1" x14ac:dyDescent="0.4"/>
    <row r="172" ht="13.9" customHeight="1" x14ac:dyDescent="0.4"/>
    <row r="173" ht="13.9" customHeight="1" x14ac:dyDescent="0.4"/>
    <row r="174" ht="13.9" customHeight="1" x14ac:dyDescent="0.4"/>
    <row r="175" ht="13.9" customHeight="1" x14ac:dyDescent="0.4"/>
    <row r="176" ht="13.9" customHeight="1" x14ac:dyDescent="0.4"/>
    <row r="177" ht="13.9" customHeight="1" x14ac:dyDescent="0.4"/>
    <row r="178" ht="13.9" customHeight="1" x14ac:dyDescent="0.4"/>
    <row r="179" ht="13.9" customHeight="1" x14ac:dyDescent="0.4"/>
    <row r="180" ht="13.9" customHeight="1" x14ac:dyDescent="0.4"/>
    <row r="181" ht="13.9" customHeight="1" x14ac:dyDescent="0.4"/>
    <row r="182" ht="13.9" customHeight="1" x14ac:dyDescent="0.4"/>
    <row r="183" ht="13.9" customHeight="1" x14ac:dyDescent="0.4"/>
    <row r="184" ht="13.9" customHeight="1" x14ac:dyDescent="0.4"/>
    <row r="185" ht="13.9" customHeight="1" x14ac:dyDescent="0.4"/>
    <row r="186" ht="13.9" customHeight="1" x14ac:dyDescent="0.4"/>
    <row r="187" ht="13.9" customHeight="1" x14ac:dyDescent="0.4"/>
    <row r="188" ht="13.9" customHeight="1" x14ac:dyDescent="0.4"/>
    <row r="189" ht="13.9" customHeight="1" x14ac:dyDescent="0.4"/>
    <row r="190" ht="13.9" customHeight="1" x14ac:dyDescent="0.4"/>
    <row r="191" ht="13.9" customHeight="1" x14ac:dyDescent="0.4"/>
    <row r="192" ht="13.9" customHeight="1" x14ac:dyDescent="0.4"/>
    <row r="193" ht="13.9" customHeight="1" x14ac:dyDescent="0.4"/>
    <row r="194" ht="13.9" customHeight="1" x14ac:dyDescent="0.4"/>
    <row r="195" ht="13.9" customHeight="1" x14ac:dyDescent="0.4"/>
    <row r="196" ht="13.9" customHeight="1" x14ac:dyDescent="0.4"/>
    <row r="197" ht="13.9" customHeight="1" x14ac:dyDescent="0.4"/>
    <row r="198" ht="13.9" customHeight="1" x14ac:dyDescent="0.4"/>
    <row r="199" ht="13.9" customHeight="1" x14ac:dyDescent="0.4"/>
    <row r="200" ht="13.9" customHeight="1" x14ac:dyDescent="0.4"/>
    <row r="201" ht="13.9" customHeight="1" x14ac:dyDescent="0.4"/>
    <row r="202" ht="13.9" customHeight="1" x14ac:dyDescent="0.4"/>
    <row r="203" ht="13.9" customHeight="1" x14ac:dyDescent="0.4"/>
    <row r="204" ht="13.9" customHeight="1" x14ac:dyDescent="0.4"/>
    <row r="205" ht="13.9" customHeight="1" x14ac:dyDescent="0.4"/>
    <row r="206" ht="13.9" customHeight="1" x14ac:dyDescent="0.4"/>
    <row r="207" ht="13.9" customHeight="1" x14ac:dyDescent="0.4"/>
    <row r="208" ht="13.9" customHeight="1" x14ac:dyDescent="0.4"/>
    <row r="209" ht="13.9" customHeight="1" x14ac:dyDescent="0.4"/>
    <row r="210" ht="13.9" customHeight="1" x14ac:dyDescent="0.4"/>
    <row r="211" ht="13.9" customHeight="1" x14ac:dyDescent="0.4"/>
    <row r="212" ht="13.9" customHeight="1" x14ac:dyDescent="0.4"/>
    <row r="213" ht="13.9" customHeight="1" x14ac:dyDescent="0.4"/>
    <row r="214" ht="13.9" customHeight="1" x14ac:dyDescent="0.4"/>
    <row r="215" ht="13.9" customHeight="1" x14ac:dyDescent="0.4"/>
    <row r="216" ht="13.9" customHeight="1" x14ac:dyDescent="0.4"/>
    <row r="217" ht="13.9" customHeight="1" x14ac:dyDescent="0.4"/>
    <row r="218" ht="13.9" customHeight="1" x14ac:dyDescent="0.4"/>
    <row r="219" ht="13.9" customHeight="1" x14ac:dyDescent="0.4"/>
    <row r="220" ht="13.9" customHeight="1" x14ac:dyDescent="0.4"/>
    <row r="221" ht="13.9" customHeight="1" x14ac:dyDescent="0.4"/>
    <row r="222" ht="13.9" customHeight="1" x14ac:dyDescent="0.4"/>
    <row r="223" ht="13.9" customHeight="1" x14ac:dyDescent="0.4"/>
    <row r="224" ht="13.9" customHeight="1" x14ac:dyDescent="0.4"/>
    <row r="225" ht="13.9" customHeight="1" x14ac:dyDescent="0.4"/>
    <row r="226" ht="13.9" customHeight="1" x14ac:dyDescent="0.4"/>
    <row r="227" ht="13.9" customHeight="1" x14ac:dyDescent="0.4"/>
    <row r="228" ht="13.9" customHeight="1" x14ac:dyDescent="0.4"/>
    <row r="229" ht="13.9" customHeight="1" x14ac:dyDescent="0.4"/>
    <row r="230" ht="13.9" customHeight="1" x14ac:dyDescent="0.4"/>
    <row r="231" ht="13.9" customHeight="1" x14ac:dyDescent="0.4"/>
    <row r="232" ht="13.9" customHeight="1" x14ac:dyDescent="0.4"/>
    <row r="233" ht="13.9" customHeight="1" x14ac:dyDescent="0.4"/>
    <row r="234" ht="13.9" customHeight="1" x14ac:dyDescent="0.4"/>
    <row r="235" ht="13.9" customHeight="1" x14ac:dyDescent="0.4"/>
    <row r="236" ht="13.9" customHeight="1" x14ac:dyDescent="0.4"/>
    <row r="237" ht="13.9" customHeight="1" x14ac:dyDescent="0.4"/>
    <row r="238" ht="13.9" customHeight="1" x14ac:dyDescent="0.4"/>
    <row r="239" ht="13.9" customHeight="1" x14ac:dyDescent="0.4"/>
    <row r="240" ht="13.9" customHeight="1" x14ac:dyDescent="0.4"/>
    <row r="241" ht="13.9" customHeight="1" x14ac:dyDescent="0.4"/>
    <row r="242" ht="13.9" customHeight="1" x14ac:dyDescent="0.4"/>
    <row r="243" ht="13.9" customHeight="1" x14ac:dyDescent="0.4"/>
    <row r="244" ht="13.9" customHeight="1" x14ac:dyDescent="0.4"/>
    <row r="245" ht="13.9" customHeight="1" x14ac:dyDescent="0.4"/>
    <row r="246" ht="13.9" customHeight="1" x14ac:dyDescent="0.4"/>
    <row r="247" ht="13.9" customHeight="1" x14ac:dyDescent="0.4"/>
    <row r="248" ht="13.9" customHeight="1" x14ac:dyDescent="0.4"/>
    <row r="249" ht="13.9" customHeight="1" x14ac:dyDescent="0.4"/>
    <row r="250" ht="13.9" customHeight="1" x14ac:dyDescent="0.4"/>
    <row r="251" ht="13.9" customHeight="1" x14ac:dyDescent="0.4"/>
    <row r="252" ht="13.9" customHeight="1" x14ac:dyDescent="0.4"/>
    <row r="253" ht="13.9" customHeight="1" x14ac:dyDescent="0.4"/>
    <row r="254" ht="13.9" customHeight="1" x14ac:dyDescent="0.4"/>
    <row r="255" ht="13.9" customHeight="1" x14ac:dyDescent="0.4"/>
    <row r="256" ht="13.9" customHeight="1" x14ac:dyDescent="0.4"/>
    <row r="257" ht="13.9" customHeight="1" x14ac:dyDescent="0.4"/>
    <row r="258" ht="13.9" customHeight="1" x14ac:dyDescent="0.4"/>
    <row r="259" ht="13.9" customHeight="1" x14ac:dyDescent="0.4"/>
    <row r="260" ht="13.9" customHeight="1" x14ac:dyDescent="0.4"/>
    <row r="261" ht="13.9" customHeight="1" x14ac:dyDescent="0.4"/>
    <row r="262" ht="13.9" customHeight="1" x14ac:dyDescent="0.4"/>
    <row r="263" ht="13.9" customHeight="1" x14ac:dyDescent="0.4"/>
    <row r="264" ht="13.9" customHeight="1" x14ac:dyDescent="0.4"/>
    <row r="265" ht="13.9" customHeight="1" x14ac:dyDescent="0.4"/>
    <row r="266" ht="13.9" customHeight="1" x14ac:dyDescent="0.4"/>
    <row r="267" ht="13.9" customHeight="1" x14ac:dyDescent="0.4"/>
    <row r="268" ht="13.9" customHeight="1" x14ac:dyDescent="0.4"/>
    <row r="269" ht="13.9" customHeight="1" x14ac:dyDescent="0.4"/>
    <row r="270" ht="13.9" customHeight="1" x14ac:dyDescent="0.4"/>
    <row r="271" ht="13.9" customHeight="1" x14ac:dyDescent="0.4"/>
    <row r="272" ht="13.9" customHeight="1" x14ac:dyDescent="0.4"/>
    <row r="273" ht="13.9" customHeight="1" x14ac:dyDescent="0.4"/>
    <row r="274" ht="13.9" customHeight="1" x14ac:dyDescent="0.4"/>
    <row r="275" ht="13.9" customHeight="1" x14ac:dyDescent="0.4"/>
    <row r="276" ht="13.9" customHeight="1" x14ac:dyDescent="0.4"/>
    <row r="277" ht="13.9" customHeight="1" x14ac:dyDescent="0.4"/>
    <row r="278" ht="13.9" customHeight="1" x14ac:dyDescent="0.4"/>
    <row r="279" ht="13.9" customHeight="1" x14ac:dyDescent="0.4"/>
    <row r="280" ht="13.9" customHeight="1" x14ac:dyDescent="0.4"/>
    <row r="281" ht="13.9" customHeight="1" x14ac:dyDescent="0.4"/>
    <row r="282" ht="13.9" customHeight="1" x14ac:dyDescent="0.4"/>
    <row r="283" ht="13.9" customHeight="1" x14ac:dyDescent="0.4"/>
    <row r="284" ht="13.9" customHeight="1" x14ac:dyDescent="0.4"/>
    <row r="285" ht="13.9" customHeight="1" x14ac:dyDescent="0.4"/>
    <row r="286" ht="13.9" customHeight="1" x14ac:dyDescent="0.4"/>
    <row r="287" ht="13.9" customHeight="1" x14ac:dyDescent="0.4"/>
    <row r="288" ht="13.9" customHeight="1" x14ac:dyDescent="0.4"/>
    <row r="289" ht="13.9" customHeight="1" x14ac:dyDescent="0.4"/>
    <row r="290" ht="13.9" customHeight="1" x14ac:dyDescent="0.4"/>
    <row r="291" ht="13.9" customHeight="1" x14ac:dyDescent="0.4"/>
    <row r="292" ht="13.9" customHeight="1" x14ac:dyDescent="0.4"/>
    <row r="293" ht="13.9" customHeight="1" x14ac:dyDescent="0.4"/>
    <row r="294" ht="13.9" customHeight="1" x14ac:dyDescent="0.4"/>
    <row r="295" ht="13.9" customHeight="1" x14ac:dyDescent="0.4"/>
    <row r="296" ht="13.9" customHeight="1" x14ac:dyDescent="0.4"/>
    <row r="297" ht="13.9" customHeight="1" x14ac:dyDescent="0.4"/>
    <row r="298" ht="13.9" customHeight="1" x14ac:dyDescent="0.4"/>
    <row r="299" ht="13.9" customHeight="1" x14ac:dyDescent="0.4"/>
    <row r="300" ht="13.9" customHeight="1" x14ac:dyDescent="0.4"/>
    <row r="301" ht="13.9" customHeight="1" x14ac:dyDescent="0.4"/>
    <row r="302" ht="13.9" customHeight="1" x14ac:dyDescent="0.4"/>
    <row r="303" ht="13.9" customHeight="1" x14ac:dyDescent="0.4"/>
    <row r="304" ht="13.9" customHeight="1" x14ac:dyDescent="0.4"/>
    <row r="305" ht="13.9" customHeight="1" x14ac:dyDescent="0.4"/>
    <row r="306" ht="13.9" customHeight="1" x14ac:dyDescent="0.4"/>
    <row r="307" ht="13.9" customHeight="1" x14ac:dyDescent="0.4"/>
    <row r="308" ht="13.9" customHeight="1" x14ac:dyDescent="0.4"/>
    <row r="309" ht="13.9" customHeight="1" x14ac:dyDescent="0.4"/>
    <row r="310" ht="13.9" customHeight="1" x14ac:dyDescent="0.4"/>
    <row r="311" ht="13.9" customHeight="1" x14ac:dyDescent="0.4"/>
    <row r="312" ht="13.9" customHeight="1" x14ac:dyDescent="0.4"/>
    <row r="313" ht="13.9" customHeight="1" x14ac:dyDescent="0.4"/>
    <row r="314" ht="13.9" customHeight="1" x14ac:dyDescent="0.4"/>
    <row r="315" ht="13.9" customHeight="1" x14ac:dyDescent="0.4"/>
    <row r="316" ht="13.9" customHeight="1" x14ac:dyDescent="0.4"/>
    <row r="317" ht="13.9" customHeight="1" x14ac:dyDescent="0.4"/>
    <row r="318" ht="13.9" customHeight="1" x14ac:dyDescent="0.4"/>
    <row r="319" ht="13.9" customHeight="1" x14ac:dyDescent="0.4"/>
    <row r="320" ht="13.9" customHeight="1" x14ac:dyDescent="0.4"/>
    <row r="321" ht="13.9" customHeight="1" x14ac:dyDescent="0.4"/>
    <row r="322" ht="13.9" customHeight="1" x14ac:dyDescent="0.4"/>
    <row r="323" ht="13.9" customHeight="1" x14ac:dyDescent="0.4"/>
    <row r="324" ht="13.9" customHeight="1" x14ac:dyDescent="0.4"/>
    <row r="325" ht="13.9" customHeight="1" x14ac:dyDescent="0.4"/>
    <row r="326" ht="13.9" customHeight="1" x14ac:dyDescent="0.4"/>
    <row r="327" ht="13.9" customHeight="1" x14ac:dyDescent="0.4"/>
    <row r="328" ht="13.9" customHeight="1" x14ac:dyDescent="0.4"/>
    <row r="329" ht="13.9" customHeight="1" x14ac:dyDescent="0.4"/>
    <row r="330" ht="13.9" customHeight="1" x14ac:dyDescent="0.4"/>
    <row r="331" ht="13.9" customHeight="1" x14ac:dyDescent="0.4"/>
    <row r="332" ht="13.9" customHeight="1" x14ac:dyDescent="0.4"/>
    <row r="333" ht="13.9" customHeight="1" x14ac:dyDescent="0.4"/>
    <row r="334" ht="13.9" customHeight="1" x14ac:dyDescent="0.4"/>
    <row r="335" ht="13.9" customHeight="1" x14ac:dyDescent="0.4"/>
    <row r="336" ht="13.9" customHeight="1" x14ac:dyDescent="0.4"/>
    <row r="337" ht="13.9" customHeight="1" x14ac:dyDescent="0.4"/>
    <row r="338" ht="13.9" customHeight="1" x14ac:dyDescent="0.4"/>
    <row r="339" ht="13.9" customHeight="1" x14ac:dyDescent="0.4"/>
    <row r="340" ht="13.9" customHeight="1" x14ac:dyDescent="0.4"/>
    <row r="341" ht="13.9" customHeight="1" x14ac:dyDescent="0.4"/>
    <row r="342" ht="13.9" customHeight="1" x14ac:dyDescent="0.4"/>
    <row r="343" ht="13.9" customHeight="1" x14ac:dyDescent="0.4"/>
    <row r="344" ht="13.9" customHeight="1" x14ac:dyDescent="0.4"/>
    <row r="345" ht="13.9" customHeight="1" x14ac:dyDescent="0.4"/>
    <row r="346" ht="13.9" customHeight="1" x14ac:dyDescent="0.4"/>
    <row r="347" ht="13.9" customHeight="1" x14ac:dyDescent="0.4"/>
    <row r="348" ht="13.9" customHeight="1" x14ac:dyDescent="0.4"/>
    <row r="349" ht="13.9" customHeight="1" x14ac:dyDescent="0.4"/>
    <row r="350" ht="13.9" customHeight="1" x14ac:dyDescent="0.4"/>
    <row r="351" ht="13.9" customHeight="1" x14ac:dyDescent="0.4"/>
    <row r="352" ht="13.9" customHeight="1" x14ac:dyDescent="0.4"/>
    <row r="353" ht="13.9" customHeight="1" x14ac:dyDescent="0.4"/>
    <row r="354" ht="13.9" customHeight="1" x14ac:dyDescent="0.4"/>
    <row r="355" ht="13.9" customHeight="1" x14ac:dyDescent="0.4"/>
    <row r="356" ht="13.9" customHeight="1" x14ac:dyDescent="0.4"/>
    <row r="357" ht="13.9" customHeight="1" x14ac:dyDescent="0.4"/>
    <row r="358" ht="13.9" customHeight="1" x14ac:dyDescent="0.4"/>
    <row r="359" ht="13.9" customHeight="1" x14ac:dyDescent="0.4"/>
    <row r="360" ht="13.9" customHeight="1" x14ac:dyDescent="0.4"/>
    <row r="361" ht="13.9" customHeight="1" x14ac:dyDescent="0.4"/>
    <row r="362" ht="13.9" customHeight="1" x14ac:dyDescent="0.4"/>
    <row r="363" ht="13.9" customHeight="1" x14ac:dyDescent="0.4"/>
    <row r="364" ht="13.9" customHeight="1" x14ac:dyDescent="0.4"/>
    <row r="365" ht="13.9" customHeight="1" x14ac:dyDescent="0.4"/>
    <row r="366" ht="13.9" customHeight="1" x14ac:dyDescent="0.4"/>
    <row r="367" ht="13.9" customHeight="1" x14ac:dyDescent="0.4"/>
    <row r="368" ht="13.9" customHeight="1" x14ac:dyDescent="0.4"/>
    <row r="369" ht="13.9" customHeight="1" x14ac:dyDescent="0.4"/>
    <row r="370" ht="13.9" customHeight="1" x14ac:dyDescent="0.4"/>
    <row r="371" ht="13.9" customHeight="1" x14ac:dyDescent="0.4"/>
    <row r="372" ht="13.9" customHeight="1" x14ac:dyDescent="0.4"/>
    <row r="373" ht="13.9" customHeight="1" x14ac:dyDescent="0.4"/>
    <row r="374" ht="13.9" customHeight="1" x14ac:dyDescent="0.4"/>
    <row r="375" ht="13.9" customHeight="1" x14ac:dyDescent="0.4"/>
    <row r="376" ht="13.9" customHeight="1" x14ac:dyDescent="0.4"/>
    <row r="377" ht="13.9" customHeight="1" x14ac:dyDescent="0.4"/>
    <row r="378" ht="13.9" customHeight="1" x14ac:dyDescent="0.4"/>
    <row r="379" ht="13.9" customHeight="1" x14ac:dyDescent="0.4"/>
    <row r="380" ht="13.9" customHeight="1" x14ac:dyDescent="0.4"/>
    <row r="381" ht="13.9" customHeight="1" x14ac:dyDescent="0.4"/>
    <row r="382" ht="13.9" customHeight="1" x14ac:dyDescent="0.4"/>
    <row r="383" ht="13.9" customHeight="1" x14ac:dyDescent="0.4"/>
    <row r="384" ht="13.9" customHeight="1" x14ac:dyDescent="0.4"/>
    <row r="385" ht="13.9" customHeight="1" x14ac:dyDescent="0.4"/>
    <row r="386" ht="13.9" customHeight="1" x14ac:dyDescent="0.4"/>
    <row r="387" ht="13.9" customHeight="1" x14ac:dyDescent="0.4"/>
    <row r="388" ht="13.9" customHeight="1" x14ac:dyDescent="0.4"/>
    <row r="389" ht="13.9" customHeight="1" x14ac:dyDescent="0.4"/>
    <row r="390" ht="13.9" customHeight="1" x14ac:dyDescent="0.4"/>
    <row r="391" ht="13.9" customHeight="1" x14ac:dyDescent="0.4"/>
    <row r="392" ht="13.9" customHeight="1" x14ac:dyDescent="0.4"/>
    <row r="393" ht="13.9" customHeight="1" x14ac:dyDescent="0.4"/>
    <row r="394" ht="13.9" customHeight="1" x14ac:dyDescent="0.4"/>
    <row r="395" ht="13.9" customHeight="1" x14ac:dyDescent="0.4"/>
    <row r="396" ht="13.9" customHeight="1" x14ac:dyDescent="0.4"/>
    <row r="397" ht="13.9" customHeight="1" x14ac:dyDescent="0.4"/>
    <row r="398" ht="13.9" customHeight="1" x14ac:dyDescent="0.4"/>
    <row r="399" ht="13.9" customHeight="1" x14ac:dyDescent="0.4"/>
    <row r="400" ht="13.9" customHeight="1" x14ac:dyDescent="0.4"/>
    <row r="401" ht="13.9" customHeight="1" x14ac:dyDescent="0.4"/>
    <row r="402" ht="13.9" customHeight="1" x14ac:dyDescent="0.4"/>
    <row r="403" ht="13.9" customHeight="1" x14ac:dyDescent="0.4"/>
    <row r="404" ht="13.9" customHeight="1" x14ac:dyDescent="0.4"/>
    <row r="405" ht="13.9" customHeight="1" x14ac:dyDescent="0.4"/>
    <row r="406" ht="13.9" customHeight="1" x14ac:dyDescent="0.4"/>
    <row r="407" ht="13.9" customHeight="1" x14ac:dyDescent="0.4"/>
    <row r="408" ht="13.9" customHeight="1" x14ac:dyDescent="0.4"/>
    <row r="409" ht="13.9" customHeight="1" x14ac:dyDescent="0.4"/>
    <row r="410" ht="13.9" customHeight="1" x14ac:dyDescent="0.4"/>
    <row r="411" ht="13.9" customHeight="1" x14ac:dyDescent="0.4"/>
    <row r="412" ht="13.9" customHeight="1" x14ac:dyDescent="0.4"/>
    <row r="413" ht="13.9" customHeight="1" x14ac:dyDescent="0.4"/>
    <row r="414" ht="13.9" customHeight="1" x14ac:dyDescent="0.4"/>
    <row r="415" ht="13.9" customHeight="1" x14ac:dyDescent="0.4"/>
    <row r="416" ht="13.9" customHeight="1" x14ac:dyDescent="0.4"/>
    <row r="417" ht="13.9" customHeight="1" x14ac:dyDescent="0.4"/>
    <row r="418" ht="13.9" customHeight="1" x14ac:dyDescent="0.4"/>
    <row r="419" ht="13.9" customHeight="1" x14ac:dyDescent="0.4"/>
    <row r="420" ht="13.9" customHeight="1" x14ac:dyDescent="0.4"/>
    <row r="421" ht="13.9" customHeight="1" x14ac:dyDescent="0.4"/>
    <row r="422" ht="13.9" customHeight="1" x14ac:dyDescent="0.4"/>
    <row r="423" ht="13.9" customHeight="1" x14ac:dyDescent="0.4"/>
    <row r="424" ht="13.9" customHeight="1" x14ac:dyDescent="0.4"/>
    <row r="425" ht="13.9" customHeight="1" x14ac:dyDescent="0.4"/>
    <row r="426" ht="13.9" customHeight="1" x14ac:dyDescent="0.4"/>
    <row r="427" ht="13.9" customHeight="1" x14ac:dyDescent="0.4"/>
    <row r="428" ht="13.9" customHeight="1" x14ac:dyDescent="0.4"/>
    <row r="429" ht="13.9" customHeight="1" x14ac:dyDescent="0.4"/>
    <row r="430" ht="13.9" customHeight="1" x14ac:dyDescent="0.4"/>
    <row r="431" ht="13.9" customHeight="1" x14ac:dyDescent="0.4"/>
    <row r="432" ht="13.9" customHeight="1" x14ac:dyDescent="0.4"/>
    <row r="433" ht="13.9" customHeight="1" x14ac:dyDescent="0.4"/>
    <row r="434" ht="13.9" customHeight="1" x14ac:dyDescent="0.4"/>
    <row r="435" ht="13.9" customHeight="1" x14ac:dyDescent="0.4"/>
    <row r="436" ht="13.9" customHeight="1" x14ac:dyDescent="0.4"/>
    <row r="437" ht="13.9" customHeight="1" x14ac:dyDescent="0.4"/>
    <row r="438" ht="13.9" customHeight="1" x14ac:dyDescent="0.4"/>
    <row r="439" ht="13.9" customHeight="1" x14ac:dyDescent="0.4"/>
    <row r="440" ht="13.9" customHeight="1" x14ac:dyDescent="0.4"/>
    <row r="441" ht="13.9" customHeight="1" x14ac:dyDescent="0.4"/>
    <row r="442" ht="13.9" customHeight="1" x14ac:dyDescent="0.4"/>
    <row r="443" ht="13.9" customHeight="1" x14ac:dyDescent="0.4"/>
    <row r="444" ht="13.9" customHeight="1" x14ac:dyDescent="0.4"/>
    <row r="445" ht="13.9" customHeight="1" x14ac:dyDescent="0.4"/>
    <row r="446" ht="13.9" customHeight="1" x14ac:dyDescent="0.4"/>
    <row r="447" ht="13.9" customHeight="1" x14ac:dyDescent="0.4"/>
    <row r="448" ht="13.9" customHeight="1" x14ac:dyDescent="0.4"/>
    <row r="449" ht="13.9" customHeight="1" x14ac:dyDescent="0.4"/>
    <row r="450" ht="13.9" customHeight="1" x14ac:dyDescent="0.4"/>
    <row r="451" ht="13.9" customHeight="1" x14ac:dyDescent="0.4"/>
    <row r="452" ht="13.9" customHeight="1" x14ac:dyDescent="0.4"/>
    <row r="453" ht="13.9" customHeight="1" x14ac:dyDescent="0.4"/>
    <row r="454" ht="13.9" customHeight="1" x14ac:dyDescent="0.4"/>
    <row r="455" ht="13.9" customHeight="1" x14ac:dyDescent="0.4"/>
    <row r="456" ht="13.9" customHeight="1" x14ac:dyDescent="0.4"/>
    <row r="457" ht="13.9" customHeight="1" x14ac:dyDescent="0.4"/>
    <row r="458" ht="13.9" customHeight="1" x14ac:dyDescent="0.4"/>
    <row r="459" ht="13.9" customHeight="1" x14ac:dyDescent="0.4"/>
    <row r="460" ht="13.9" customHeight="1" x14ac:dyDescent="0.4"/>
    <row r="461" ht="13.9" customHeight="1" x14ac:dyDescent="0.4"/>
    <row r="462" ht="13.9" customHeight="1" x14ac:dyDescent="0.4"/>
    <row r="463" ht="13.9" customHeight="1" x14ac:dyDescent="0.4"/>
    <row r="464" ht="13.9" customHeight="1" x14ac:dyDescent="0.4"/>
    <row r="465" spans="18:18" ht="13.9" customHeight="1" x14ac:dyDescent="0.4"/>
    <row r="466" spans="18:18" ht="13.9" customHeight="1" x14ac:dyDescent="0.4"/>
    <row r="467" spans="18:18" ht="13.9" customHeight="1" x14ac:dyDescent="0.4"/>
    <row r="468" spans="18:18" ht="13.9" customHeight="1" x14ac:dyDescent="0.4"/>
    <row r="469" spans="18:18" ht="13.9" customHeight="1" x14ac:dyDescent="0.4"/>
    <row r="470" spans="18:18" ht="13.9" customHeight="1" x14ac:dyDescent="0.4"/>
    <row r="471" spans="18:18" ht="13.9" customHeight="1" x14ac:dyDescent="0.4"/>
    <row r="472" spans="18:18" ht="13.9" customHeight="1" x14ac:dyDescent="0.4"/>
    <row r="473" spans="18:18" ht="13.9" customHeight="1" x14ac:dyDescent="0.4">
      <c r="R473" s="24" t="s">
        <v>13</v>
      </c>
    </row>
    <row r="474" spans="18:18" ht="13.9" customHeight="1" x14ac:dyDescent="0.4"/>
    <row r="475" spans="18:18" ht="13.9" customHeight="1" x14ac:dyDescent="0.4"/>
    <row r="476" spans="18:18" ht="13.9" customHeight="1" x14ac:dyDescent="0.4"/>
    <row r="477" spans="18:18" ht="13.9" customHeight="1" x14ac:dyDescent="0.4"/>
    <row r="478" spans="18:18" ht="13.9" customHeight="1" x14ac:dyDescent="0.4"/>
    <row r="479" spans="18:18" ht="13.9" customHeight="1" x14ac:dyDescent="0.4"/>
    <row r="480" spans="18:18" ht="13.9" customHeight="1" x14ac:dyDescent="0.4"/>
    <row r="481" ht="13.9" customHeight="1" x14ac:dyDescent="0.4"/>
    <row r="482" ht="13.9" customHeight="1" x14ac:dyDescent="0.4"/>
    <row r="483" ht="13.9" customHeight="1" x14ac:dyDescent="0.4"/>
    <row r="484" ht="13.9" customHeight="1" x14ac:dyDescent="0.4"/>
    <row r="485" ht="13.9" customHeight="1" x14ac:dyDescent="0.4"/>
    <row r="486" ht="13.9" customHeight="1" x14ac:dyDescent="0.4"/>
    <row r="487" ht="13.9" customHeight="1" x14ac:dyDescent="0.4"/>
    <row r="488" ht="13.9" customHeight="1" x14ac:dyDescent="0.4"/>
    <row r="489" ht="13.9" customHeight="1" x14ac:dyDescent="0.4"/>
    <row r="490" ht="13.9" customHeight="1" x14ac:dyDescent="0.4"/>
    <row r="491" ht="13.9" customHeight="1" x14ac:dyDescent="0.4"/>
    <row r="492" ht="13.9" customHeight="1" x14ac:dyDescent="0.4"/>
    <row r="493" ht="13.9" customHeight="1" x14ac:dyDescent="0.4"/>
    <row r="494" ht="13.9" customHeight="1" x14ac:dyDescent="0.4"/>
    <row r="495" ht="13.9" customHeight="1" x14ac:dyDescent="0.4"/>
    <row r="496" ht="13.9" customHeight="1" x14ac:dyDescent="0.4"/>
    <row r="497" ht="13.9" customHeight="1" x14ac:dyDescent="0.4"/>
    <row r="498" ht="13.9" customHeight="1" x14ac:dyDescent="0.4"/>
    <row r="499" ht="13.9" customHeight="1" x14ac:dyDescent="0.4"/>
    <row r="500" ht="13.9" customHeight="1" x14ac:dyDescent="0.4"/>
    <row r="501" ht="13.9" customHeight="1" x14ac:dyDescent="0.4"/>
    <row r="502" ht="13.9" customHeight="1" x14ac:dyDescent="0.4"/>
    <row r="503" ht="13.9" customHeight="1" x14ac:dyDescent="0.4"/>
    <row r="504" ht="13.9" customHeight="1" x14ac:dyDescent="0.4"/>
    <row r="505" ht="13.9" customHeight="1" x14ac:dyDescent="0.4"/>
    <row r="506" ht="13.9" customHeight="1" x14ac:dyDescent="0.4"/>
    <row r="507" ht="13.9" customHeight="1" x14ac:dyDescent="0.4"/>
    <row r="508" ht="13.9" customHeight="1" x14ac:dyDescent="0.4"/>
    <row r="509" ht="13.9" customHeight="1" x14ac:dyDescent="0.4"/>
    <row r="510" ht="13.9" customHeight="1" x14ac:dyDescent="0.4"/>
    <row r="511" ht="13.9" customHeight="1" x14ac:dyDescent="0.4"/>
    <row r="512" ht="13.9" customHeight="1" x14ac:dyDescent="0.4"/>
    <row r="513" ht="13.9" customHeight="1" x14ac:dyDescent="0.4"/>
    <row r="514" ht="13.9" customHeight="1" x14ac:dyDescent="0.4"/>
    <row r="515" ht="13.9" customHeight="1" x14ac:dyDescent="0.4"/>
    <row r="516" ht="13.9" customHeight="1" x14ac:dyDescent="0.4"/>
    <row r="517" ht="13.9" customHeight="1" x14ac:dyDescent="0.4"/>
    <row r="518" ht="13.9" customHeight="1" x14ac:dyDescent="0.4"/>
    <row r="519" ht="13.9" customHeight="1" x14ac:dyDescent="0.4"/>
    <row r="520" ht="13.9" customHeight="1" x14ac:dyDescent="0.4"/>
    <row r="521" ht="13.9" customHeight="1" x14ac:dyDescent="0.4"/>
    <row r="522" ht="13.9" customHeight="1" x14ac:dyDescent="0.4"/>
    <row r="523" ht="13.9" customHeight="1" x14ac:dyDescent="0.4"/>
    <row r="524" ht="13.9" customHeight="1" x14ac:dyDescent="0.4"/>
    <row r="525" ht="13.9" customHeight="1" x14ac:dyDescent="0.4"/>
    <row r="526" ht="13.9" customHeight="1" x14ac:dyDescent="0.4"/>
    <row r="527" ht="13.9" customHeight="1" x14ac:dyDescent="0.4"/>
    <row r="528" ht="13.9" customHeight="1" x14ac:dyDescent="0.4"/>
    <row r="529" ht="13.9" customHeight="1" x14ac:dyDescent="0.4"/>
    <row r="530" ht="13.9" customHeight="1" x14ac:dyDescent="0.4"/>
    <row r="531" ht="13.9" customHeight="1" x14ac:dyDescent="0.4"/>
    <row r="532" ht="13.9" customHeight="1" x14ac:dyDescent="0.4"/>
    <row r="533" ht="13.9" customHeight="1" x14ac:dyDescent="0.4"/>
    <row r="534" ht="13.9" customHeight="1" x14ac:dyDescent="0.4"/>
    <row r="535" ht="13.9" customHeight="1" x14ac:dyDescent="0.4"/>
    <row r="536" ht="13.9" customHeight="1" x14ac:dyDescent="0.4"/>
    <row r="537" ht="13.9" customHeight="1" x14ac:dyDescent="0.4"/>
    <row r="538" ht="13.9" customHeight="1" x14ac:dyDescent="0.4"/>
    <row r="539" ht="13.9" customHeight="1" x14ac:dyDescent="0.4"/>
    <row r="540" ht="13.9" customHeight="1" x14ac:dyDescent="0.4"/>
    <row r="541" ht="13.9" customHeight="1" x14ac:dyDescent="0.4"/>
    <row r="542" ht="13.9" customHeight="1" x14ac:dyDescent="0.4"/>
    <row r="543" ht="13.9" customHeight="1" x14ac:dyDescent="0.4"/>
    <row r="544" ht="13.9" customHeight="1" x14ac:dyDescent="0.4"/>
    <row r="545" ht="13.9" customHeight="1" x14ac:dyDescent="0.4"/>
    <row r="546" ht="13.9" customHeight="1" x14ac:dyDescent="0.4"/>
    <row r="547" ht="13.9" customHeight="1" x14ac:dyDescent="0.4"/>
    <row r="548" ht="13.9" customHeight="1" x14ac:dyDescent="0.4"/>
    <row r="549" ht="13.9" customHeight="1" x14ac:dyDescent="0.4"/>
    <row r="550" ht="13.9" customHeight="1" x14ac:dyDescent="0.4"/>
    <row r="551" ht="13.9" customHeight="1" x14ac:dyDescent="0.4"/>
    <row r="552" ht="13.9" customHeight="1" x14ac:dyDescent="0.4"/>
    <row r="553" ht="13.9" customHeight="1" x14ac:dyDescent="0.4"/>
    <row r="554" ht="13.9" customHeight="1" x14ac:dyDescent="0.4"/>
    <row r="555" ht="13.9" customHeight="1" x14ac:dyDescent="0.4"/>
    <row r="556" ht="13.9" customHeight="1" x14ac:dyDescent="0.4"/>
    <row r="557" ht="13.9" customHeight="1" x14ac:dyDescent="0.4"/>
    <row r="558" ht="13.9" customHeight="1" x14ac:dyDescent="0.4"/>
    <row r="559" ht="13.9" customHeight="1" x14ac:dyDescent="0.4"/>
    <row r="560" ht="13.9" customHeight="1" x14ac:dyDescent="0.4"/>
    <row r="561" ht="13.9" customHeight="1" x14ac:dyDescent="0.4"/>
    <row r="562" ht="13.9" customHeight="1" x14ac:dyDescent="0.4"/>
    <row r="563" ht="13.9" customHeight="1" x14ac:dyDescent="0.4"/>
    <row r="564" ht="13.9" customHeight="1" x14ac:dyDescent="0.4"/>
    <row r="565" ht="13.9" customHeight="1" x14ac:dyDescent="0.4"/>
    <row r="566" ht="13.9" customHeight="1" x14ac:dyDescent="0.4"/>
    <row r="567" ht="13.9" customHeight="1" x14ac:dyDescent="0.4"/>
    <row r="568" ht="13.9" customHeight="1" x14ac:dyDescent="0.4"/>
    <row r="569" ht="13.9" customHeight="1" x14ac:dyDescent="0.4"/>
    <row r="570" ht="13.9" customHeight="1" x14ac:dyDescent="0.4"/>
    <row r="571" ht="13.9" customHeight="1" x14ac:dyDescent="0.4"/>
    <row r="572" ht="13.9" customHeight="1" x14ac:dyDescent="0.4"/>
    <row r="573" ht="13.9" customHeight="1" x14ac:dyDescent="0.4"/>
    <row r="574" ht="13.9" customHeight="1" x14ac:dyDescent="0.4"/>
    <row r="575" ht="13.9" customHeight="1" x14ac:dyDescent="0.4"/>
    <row r="576" ht="13.9" customHeight="1" x14ac:dyDescent="0.4"/>
    <row r="577" ht="13.9" customHeight="1" x14ac:dyDescent="0.4"/>
    <row r="578" ht="13.9" customHeight="1" x14ac:dyDescent="0.4"/>
    <row r="579" ht="13.9" customHeight="1" x14ac:dyDescent="0.4"/>
    <row r="580" ht="13.9" customHeight="1" x14ac:dyDescent="0.4"/>
    <row r="581" ht="13.9" customHeight="1" x14ac:dyDescent="0.4"/>
    <row r="582" ht="13.9" customHeight="1" x14ac:dyDescent="0.4"/>
    <row r="583" ht="13.9" customHeight="1" x14ac:dyDescent="0.4"/>
    <row r="584" ht="13.9" customHeight="1" x14ac:dyDescent="0.4"/>
    <row r="585" ht="13.9" customHeight="1" x14ac:dyDescent="0.4"/>
    <row r="586" ht="13.9" customHeight="1" x14ac:dyDescent="0.4"/>
    <row r="587" ht="13.9" customHeight="1" x14ac:dyDescent="0.4"/>
    <row r="588" ht="13.9" customHeight="1" x14ac:dyDescent="0.4"/>
    <row r="589" ht="13.9" customHeight="1" x14ac:dyDescent="0.4"/>
    <row r="590" ht="13.9" customHeight="1" x14ac:dyDescent="0.4"/>
    <row r="591" ht="13.9" customHeight="1" x14ac:dyDescent="0.4"/>
    <row r="592" ht="13.9" customHeight="1" x14ac:dyDescent="0.4"/>
    <row r="593" ht="13.9" customHeight="1" x14ac:dyDescent="0.4"/>
    <row r="594" ht="13.9" customHeight="1" x14ac:dyDescent="0.4"/>
    <row r="595" ht="13.9" customHeight="1" x14ac:dyDescent="0.4"/>
    <row r="596" ht="13.9" customHeight="1" x14ac:dyDescent="0.4"/>
    <row r="597" ht="13.9" customHeight="1" x14ac:dyDescent="0.4"/>
    <row r="598" ht="13.9" customHeight="1" x14ac:dyDescent="0.4"/>
    <row r="599" ht="13.9" customHeight="1" x14ac:dyDescent="0.4"/>
    <row r="600" ht="13.9" customHeight="1" x14ac:dyDescent="0.4"/>
    <row r="601" ht="13.9" customHeight="1" x14ac:dyDescent="0.4"/>
    <row r="602" ht="13.9" customHeight="1" x14ac:dyDescent="0.4"/>
    <row r="603" ht="13.9" customHeight="1" x14ac:dyDescent="0.4"/>
    <row r="604" ht="13.9" customHeight="1" x14ac:dyDescent="0.4"/>
    <row r="605" ht="13.9" customHeight="1" x14ac:dyDescent="0.4"/>
    <row r="606" ht="13.9" customHeight="1" x14ac:dyDescent="0.4"/>
    <row r="607" ht="13.9" customHeight="1" x14ac:dyDescent="0.4"/>
    <row r="608" ht="13.9" customHeight="1" x14ac:dyDescent="0.4"/>
    <row r="609" ht="13.9" customHeight="1" x14ac:dyDescent="0.4"/>
    <row r="610" ht="13.9" customHeight="1" x14ac:dyDescent="0.4"/>
    <row r="611" ht="13.9" customHeight="1" x14ac:dyDescent="0.4"/>
    <row r="612" ht="13.9" customHeight="1" x14ac:dyDescent="0.4"/>
    <row r="613" ht="13.9" customHeight="1" x14ac:dyDescent="0.4"/>
    <row r="614" ht="13.9" customHeight="1" x14ac:dyDescent="0.4"/>
    <row r="615" ht="13.9" customHeight="1" x14ac:dyDescent="0.4"/>
    <row r="616" ht="13.9" customHeight="1" x14ac:dyDescent="0.4"/>
    <row r="617" ht="13.9" customHeight="1" x14ac:dyDescent="0.4"/>
    <row r="618" ht="13.9" customHeight="1" x14ac:dyDescent="0.4"/>
    <row r="619" ht="13.9" customHeight="1" x14ac:dyDescent="0.4"/>
    <row r="620" ht="13.9" customHeight="1" x14ac:dyDescent="0.4"/>
    <row r="621" ht="13.9" customHeight="1" x14ac:dyDescent="0.4"/>
    <row r="622" ht="13.9" customHeight="1" x14ac:dyDescent="0.4"/>
    <row r="623" ht="13.9" customHeight="1" x14ac:dyDescent="0.4"/>
    <row r="624" ht="13.9" customHeight="1" x14ac:dyDescent="0.4"/>
    <row r="625" ht="13.9" customHeight="1" x14ac:dyDescent="0.4"/>
    <row r="626" ht="13.9" customHeight="1" x14ac:dyDescent="0.4"/>
    <row r="627" ht="13.9" customHeight="1" x14ac:dyDescent="0.4"/>
    <row r="628" ht="13.9" customHeight="1" x14ac:dyDescent="0.4"/>
    <row r="629" ht="13.9" customHeight="1" x14ac:dyDescent="0.4"/>
    <row r="630" ht="13.9" customHeight="1" x14ac:dyDescent="0.4"/>
    <row r="631" ht="13.9" customHeight="1" x14ac:dyDescent="0.4"/>
    <row r="632" ht="13.9" customHeight="1" x14ac:dyDescent="0.4"/>
    <row r="633" ht="13.9" customHeight="1" x14ac:dyDescent="0.4"/>
    <row r="634" ht="13.9" customHeight="1" x14ac:dyDescent="0.4"/>
    <row r="635" ht="13.9" customHeight="1" x14ac:dyDescent="0.4"/>
    <row r="636" ht="13.9" customHeight="1" x14ac:dyDescent="0.4"/>
    <row r="637" ht="13.9" customHeight="1" x14ac:dyDescent="0.4"/>
    <row r="638" ht="13.9" customHeight="1" x14ac:dyDescent="0.4"/>
    <row r="639" ht="13.9" customHeight="1" x14ac:dyDescent="0.4"/>
    <row r="640" ht="13.9" customHeight="1" x14ac:dyDescent="0.4"/>
    <row r="641" ht="13.9" customHeight="1" x14ac:dyDescent="0.4"/>
    <row r="642" ht="13.9" customHeight="1" x14ac:dyDescent="0.4"/>
    <row r="643" ht="13.9" customHeight="1" x14ac:dyDescent="0.4"/>
    <row r="644" ht="13.9" customHeight="1" x14ac:dyDescent="0.4"/>
    <row r="645" ht="13.9" customHeight="1" x14ac:dyDescent="0.4"/>
    <row r="646" ht="13.9" customHeight="1" x14ac:dyDescent="0.4"/>
    <row r="647" ht="13.9" customHeight="1" x14ac:dyDescent="0.4"/>
    <row r="648" ht="13.9" customHeight="1" x14ac:dyDescent="0.4"/>
    <row r="649" ht="13.9" customHeight="1" x14ac:dyDescent="0.4"/>
    <row r="650" ht="13.9" customHeight="1" x14ac:dyDescent="0.4"/>
    <row r="651" ht="13.9" customHeight="1" x14ac:dyDescent="0.4"/>
    <row r="652" ht="13.9" customHeight="1" x14ac:dyDescent="0.4"/>
    <row r="653" ht="13.9" customHeight="1" x14ac:dyDescent="0.4"/>
    <row r="654" ht="13.9" customHeight="1" x14ac:dyDescent="0.4"/>
    <row r="655" ht="13.9" customHeight="1" x14ac:dyDescent="0.4"/>
    <row r="656" ht="13.9" customHeight="1" x14ac:dyDescent="0.4"/>
    <row r="657" ht="13.9" customHeight="1" x14ac:dyDescent="0.4"/>
    <row r="658" ht="13.9" customHeight="1" x14ac:dyDescent="0.4"/>
    <row r="659" ht="13.9" customHeight="1" x14ac:dyDescent="0.4"/>
    <row r="660" ht="13.9" customHeight="1" x14ac:dyDescent="0.4"/>
    <row r="661" ht="13.9" customHeight="1" x14ac:dyDescent="0.4"/>
    <row r="662" ht="13.9" customHeight="1" x14ac:dyDescent="0.4"/>
    <row r="663" ht="13.9" customHeight="1" x14ac:dyDescent="0.4"/>
    <row r="664" ht="13.9" customHeight="1" x14ac:dyDescent="0.4"/>
    <row r="665" ht="13.9" customHeight="1" x14ac:dyDescent="0.4"/>
    <row r="666" ht="13.9" customHeight="1" x14ac:dyDescent="0.4"/>
    <row r="667" ht="13.9" customHeight="1" x14ac:dyDescent="0.4"/>
    <row r="668" ht="13.9" customHeight="1" x14ac:dyDescent="0.4"/>
    <row r="669" ht="13.9" customHeight="1" x14ac:dyDescent="0.4"/>
    <row r="670" ht="13.9" customHeight="1" x14ac:dyDescent="0.4"/>
    <row r="671" ht="13.9" customHeight="1" x14ac:dyDescent="0.4"/>
    <row r="672" ht="13.9" customHeight="1" x14ac:dyDescent="0.4"/>
    <row r="673" ht="13.9" customHeight="1" x14ac:dyDescent="0.4"/>
    <row r="674" ht="13.9" customHeight="1" x14ac:dyDescent="0.4"/>
    <row r="675" ht="13.9" customHeight="1" x14ac:dyDescent="0.4"/>
    <row r="676" ht="13.9" customHeight="1" x14ac:dyDescent="0.4"/>
    <row r="677" ht="13.9" customHeight="1" x14ac:dyDescent="0.4"/>
    <row r="678" ht="13.9" customHeight="1" x14ac:dyDescent="0.4"/>
    <row r="679" ht="13.9" customHeight="1" x14ac:dyDescent="0.4"/>
    <row r="680" ht="13.9" customHeight="1" x14ac:dyDescent="0.4"/>
    <row r="681" ht="13.9" customHeight="1" x14ac:dyDescent="0.4"/>
    <row r="682" ht="13.9" customHeight="1" x14ac:dyDescent="0.4"/>
    <row r="683" ht="13.9" customHeight="1" x14ac:dyDescent="0.4"/>
    <row r="684" ht="13.9" customHeight="1" x14ac:dyDescent="0.4"/>
    <row r="685" ht="13.9" customHeight="1" x14ac:dyDescent="0.4"/>
    <row r="686" ht="13.9" customHeight="1" x14ac:dyDescent="0.4"/>
    <row r="687" ht="13.9" customHeight="1" x14ac:dyDescent="0.4"/>
    <row r="688" ht="13.9" customHeight="1" x14ac:dyDescent="0.4"/>
    <row r="689" ht="13.9" customHeight="1" x14ac:dyDescent="0.4"/>
    <row r="690" ht="13.9" customHeight="1" x14ac:dyDescent="0.4"/>
    <row r="691" ht="13.9" customHeight="1" x14ac:dyDescent="0.4"/>
    <row r="692" ht="13.9" customHeight="1" x14ac:dyDescent="0.4"/>
    <row r="693" ht="13.9" customHeight="1" x14ac:dyDescent="0.4"/>
    <row r="694" ht="13.9" customHeight="1" x14ac:dyDescent="0.4"/>
    <row r="695" ht="13.9" customHeight="1" x14ac:dyDescent="0.4"/>
    <row r="696" ht="13.9" customHeight="1" x14ac:dyDescent="0.4"/>
    <row r="697" ht="13.9" customHeight="1" x14ac:dyDescent="0.4"/>
    <row r="698" ht="13.9" customHeight="1" x14ac:dyDescent="0.4"/>
    <row r="699" ht="13.9" customHeight="1" x14ac:dyDescent="0.4"/>
    <row r="700" ht="13.9" customHeight="1" x14ac:dyDescent="0.4"/>
    <row r="701" ht="13.9" customHeight="1" x14ac:dyDescent="0.4"/>
    <row r="702" ht="13.9" customHeight="1" x14ac:dyDescent="0.4"/>
    <row r="703" ht="13.9" customHeight="1" x14ac:dyDescent="0.4"/>
    <row r="704" ht="13.9" customHeight="1" x14ac:dyDescent="0.4"/>
    <row r="705" ht="13.9" customHeight="1" x14ac:dyDescent="0.4"/>
    <row r="706" ht="13.9" customHeight="1" x14ac:dyDescent="0.4"/>
    <row r="707" ht="13.9" customHeight="1" x14ac:dyDescent="0.4"/>
    <row r="708" ht="13.9" customHeight="1" x14ac:dyDescent="0.4"/>
    <row r="709" ht="13.9" customHeight="1" x14ac:dyDescent="0.4"/>
    <row r="710" ht="13.9" customHeight="1" x14ac:dyDescent="0.4"/>
    <row r="711" ht="13.9" customHeight="1" x14ac:dyDescent="0.4"/>
    <row r="712" ht="13.9" customHeight="1" x14ac:dyDescent="0.4"/>
    <row r="713" ht="13.9" customHeight="1" x14ac:dyDescent="0.4"/>
    <row r="714" ht="13.9" customHeight="1" x14ac:dyDescent="0.4"/>
    <row r="715" ht="13.9" customHeight="1" x14ac:dyDescent="0.4"/>
    <row r="716" ht="13.9" customHeight="1" x14ac:dyDescent="0.4"/>
    <row r="717" ht="13.9" customHeight="1" x14ac:dyDescent="0.4"/>
    <row r="718" ht="13.9" customHeight="1" x14ac:dyDescent="0.4"/>
    <row r="719" ht="13.9" customHeight="1" x14ac:dyDescent="0.4"/>
    <row r="720" ht="13.9" customHeight="1" x14ac:dyDescent="0.4"/>
    <row r="721" ht="13.9" customHeight="1" x14ac:dyDescent="0.4"/>
    <row r="722" ht="13.9" customHeight="1" x14ac:dyDescent="0.4"/>
    <row r="723" ht="13.9" customHeight="1" x14ac:dyDescent="0.4"/>
    <row r="724" ht="13.9" customHeight="1" x14ac:dyDescent="0.4"/>
    <row r="725" ht="13.9" customHeight="1" x14ac:dyDescent="0.4"/>
    <row r="726" ht="13.9" customHeight="1" x14ac:dyDescent="0.4"/>
    <row r="727" ht="13.9" customHeight="1" x14ac:dyDescent="0.4"/>
    <row r="728" ht="13.9" customHeight="1" x14ac:dyDescent="0.4"/>
    <row r="729" ht="13.9" customHeight="1" x14ac:dyDescent="0.4"/>
    <row r="730" ht="13.9" customHeight="1" x14ac:dyDescent="0.4"/>
    <row r="731" ht="13.9" customHeight="1" x14ac:dyDescent="0.4"/>
    <row r="732" ht="13.9" customHeight="1" x14ac:dyDescent="0.4"/>
    <row r="733" ht="13.9" customHeight="1" x14ac:dyDescent="0.4"/>
    <row r="734" ht="13.9" customHeight="1" x14ac:dyDescent="0.4"/>
    <row r="735" ht="13.9" customHeight="1" x14ac:dyDescent="0.4"/>
    <row r="736" ht="13.9" customHeight="1" x14ac:dyDescent="0.4"/>
    <row r="737" ht="13.9" customHeight="1" x14ac:dyDescent="0.4"/>
    <row r="738" ht="13.9" customHeight="1" x14ac:dyDescent="0.4"/>
    <row r="739" ht="13.9" customHeight="1" x14ac:dyDescent="0.4"/>
    <row r="740" ht="13.9" customHeight="1" x14ac:dyDescent="0.4"/>
    <row r="741" ht="13.9" customHeight="1" x14ac:dyDescent="0.4"/>
    <row r="742" ht="13.9" customHeight="1" x14ac:dyDescent="0.4"/>
    <row r="743" ht="13.9" customHeight="1" x14ac:dyDescent="0.4"/>
    <row r="744" ht="13.9" customHeight="1" x14ac:dyDescent="0.4"/>
    <row r="745" ht="13.9" customHeight="1" x14ac:dyDescent="0.4"/>
    <row r="746" ht="13.9" customHeight="1" x14ac:dyDescent="0.4"/>
    <row r="747" ht="13.9" customHeight="1" x14ac:dyDescent="0.4"/>
    <row r="748" ht="13.9" customHeight="1" x14ac:dyDescent="0.4"/>
    <row r="749" ht="13.9" customHeight="1" x14ac:dyDescent="0.4"/>
    <row r="750" ht="13.9" customHeight="1" x14ac:dyDescent="0.4"/>
    <row r="751" ht="13.9" customHeight="1" x14ac:dyDescent="0.4"/>
    <row r="752" ht="13.9" customHeight="1" x14ac:dyDescent="0.4"/>
    <row r="753" ht="13.9" customHeight="1" x14ac:dyDescent="0.4"/>
    <row r="754" ht="13.9" customHeight="1" x14ac:dyDescent="0.4"/>
    <row r="755" ht="13.9" customHeight="1" x14ac:dyDescent="0.4"/>
    <row r="756" ht="13.9" customHeight="1" x14ac:dyDescent="0.4"/>
    <row r="757" ht="13.9" customHeight="1" x14ac:dyDescent="0.4"/>
    <row r="758" ht="13.9" customHeight="1" x14ac:dyDescent="0.4"/>
    <row r="759" ht="13.9" customHeight="1" x14ac:dyDescent="0.4"/>
    <row r="760" ht="13.9" customHeight="1" x14ac:dyDescent="0.4"/>
    <row r="761" ht="13.9" customHeight="1" x14ac:dyDescent="0.4"/>
    <row r="762" ht="13.9" customHeight="1" x14ac:dyDescent="0.4"/>
    <row r="763" ht="13.9" customHeight="1" x14ac:dyDescent="0.4"/>
    <row r="764" ht="13.9" customHeight="1" x14ac:dyDescent="0.4"/>
    <row r="765" ht="13.9" customHeight="1" x14ac:dyDescent="0.4"/>
    <row r="766" ht="13.9" customHeight="1" x14ac:dyDescent="0.4"/>
    <row r="767" ht="13.9" customHeight="1" x14ac:dyDescent="0.4"/>
    <row r="768" ht="13.9" customHeight="1" x14ac:dyDescent="0.4"/>
    <row r="769" ht="13.9" customHeight="1" x14ac:dyDescent="0.4"/>
    <row r="770" ht="13.9" customHeight="1" x14ac:dyDescent="0.4"/>
    <row r="771" ht="13.9" customHeight="1" x14ac:dyDescent="0.4"/>
    <row r="772" ht="13.9" customHeight="1" x14ac:dyDescent="0.4"/>
    <row r="773" ht="13.9" customHeight="1" x14ac:dyDescent="0.4"/>
    <row r="774" ht="13.9" customHeight="1" x14ac:dyDescent="0.4"/>
    <row r="775" ht="13.9" customHeight="1" x14ac:dyDescent="0.4"/>
    <row r="776" ht="13.9" customHeight="1" x14ac:dyDescent="0.4"/>
    <row r="777" ht="13.9" customHeight="1" x14ac:dyDescent="0.4"/>
    <row r="778" ht="13.9" customHeight="1" x14ac:dyDescent="0.4"/>
    <row r="779" ht="13.9" customHeight="1" x14ac:dyDescent="0.4"/>
    <row r="780" ht="13.9" customHeight="1" x14ac:dyDescent="0.4"/>
    <row r="781" ht="13.9" customHeight="1" x14ac:dyDescent="0.4"/>
    <row r="782" ht="13.9" customHeight="1" x14ac:dyDescent="0.4"/>
    <row r="783" ht="13.9" customHeight="1" x14ac:dyDescent="0.4"/>
    <row r="784" ht="13.9" customHeight="1" x14ac:dyDescent="0.4"/>
    <row r="785" ht="13.9" customHeight="1" x14ac:dyDescent="0.4"/>
    <row r="786" ht="13.9" customHeight="1" x14ac:dyDescent="0.4"/>
    <row r="787" ht="13.9" customHeight="1" x14ac:dyDescent="0.4"/>
    <row r="788" ht="13.9" customHeight="1" x14ac:dyDescent="0.4"/>
    <row r="789" ht="13.9" customHeight="1" x14ac:dyDescent="0.4"/>
    <row r="790" ht="13.9" customHeight="1" x14ac:dyDescent="0.4"/>
    <row r="791" ht="13.9" customHeight="1" x14ac:dyDescent="0.4"/>
    <row r="792" ht="13.9" customHeight="1" x14ac:dyDescent="0.4"/>
    <row r="793" ht="13.9" customHeight="1" x14ac:dyDescent="0.4"/>
    <row r="794" ht="13.9" customHeight="1" x14ac:dyDescent="0.4"/>
    <row r="795" ht="13.9" customHeight="1" x14ac:dyDescent="0.4"/>
    <row r="796" ht="13.9" customHeight="1" x14ac:dyDescent="0.4"/>
    <row r="797" ht="13.9" customHeight="1" x14ac:dyDescent="0.4"/>
    <row r="798" ht="13.9" customHeight="1" x14ac:dyDescent="0.4"/>
    <row r="799" ht="13.9" customHeight="1" x14ac:dyDescent="0.4"/>
    <row r="800" ht="13.9" customHeight="1" x14ac:dyDescent="0.4"/>
    <row r="801" ht="13.9" customHeight="1" x14ac:dyDescent="0.4"/>
    <row r="802" ht="13.9" customHeight="1" x14ac:dyDescent="0.4"/>
    <row r="803" ht="13.9" customHeight="1" x14ac:dyDescent="0.4"/>
    <row r="804" ht="13.9" customHeight="1" x14ac:dyDescent="0.4"/>
    <row r="805" ht="13.9" customHeight="1" x14ac:dyDescent="0.4"/>
    <row r="806" ht="13.9" customHeight="1" x14ac:dyDescent="0.4"/>
    <row r="807" ht="13.9" customHeight="1" x14ac:dyDescent="0.4"/>
    <row r="808" ht="13.9" customHeight="1" x14ac:dyDescent="0.4"/>
    <row r="809" ht="13.9" customHeight="1" x14ac:dyDescent="0.4"/>
    <row r="810" ht="13.9" customHeight="1" x14ac:dyDescent="0.4"/>
    <row r="811" ht="13.9" customHeight="1" x14ac:dyDescent="0.4"/>
    <row r="812" ht="13.9" customHeight="1" x14ac:dyDescent="0.4"/>
    <row r="813" ht="13.9" customHeight="1" x14ac:dyDescent="0.4"/>
    <row r="814" ht="13.9" customHeight="1" x14ac:dyDescent="0.4"/>
    <row r="815" ht="13.9" customHeight="1" x14ac:dyDescent="0.4"/>
    <row r="816" ht="13.9" customHeight="1" x14ac:dyDescent="0.4"/>
    <row r="817" ht="13.9" customHeight="1" x14ac:dyDescent="0.4"/>
    <row r="818" ht="13.9" customHeight="1" x14ac:dyDescent="0.4"/>
    <row r="819" ht="13.9" customHeight="1" x14ac:dyDescent="0.4"/>
    <row r="820" ht="13.9" customHeight="1" x14ac:dyDescent="0.4"/>
    <row r="821" ht="13.9" customHeight="1" x14ac:dyDescent="0.4"/>
    <row r="822" ht="13.9" customHeight="1" x14ac:dyDescent="0.4"/>
    <row r="823" ht="13.9" customHeight="1" x14ac:dyDescent="0.4"/>
    <row r="824" ht="13.9" customHeight="1" x14ac:dyDescent="0.4"/>
    <row r="825" ht="13.9" customHeight="1" x14ac:dyDescent="0.4"/>
    <row r="826" ht="13.9" customHeight="1" x14ac:dyDescent="0.4"/>
    <row r="827" ht="13.9" customHeight="1" x14ac:dyDescent="0.4"/>
    <row r="828" ht="13.9" customHeight="1" x14ac:dyDescent="0.4"/>
    <row r="829" ht="13.9" customHeight="1" x14ac:dyDescent="0.4"/>
    <row r="830" ht="13.9" customHeight="1" x14ac:dyDescent="0.4"/>
    <row r="831" ht="13.9" customHeight="1" x14ac:dyDescent="0.4"/>
    <row r="832" ht="13.9" customHeight="1" x14ac:dyDescent="0.4"/>
    <row r="833" ht="13.9" customHeight="1" x14ac:dyDescent="0.4"/>
    <row r="834" ht="13.9" customHeight="1" x14ac:dyDescent="0.4"/>
    <row r="835" ht="13.9" customHeight="1" x14ac:dyDescent="0.4"/>
    <row r="836" ht="13.9" customHeight="1" x14ac:dyDescent="0.4"/>
    <row r="837" ht="13.9" customHeight="1" x14ac:dyDescent="0.4"/>
    <row r="838" ht="13.9" customHeight="1" x14ac:dyDescent="0.4"/>
    <row r="839" ht="13.9" customHeight="1" x14ac:dyDescent="0.4"/>
    <row r="840" ht="13.9" customHeight="1" x14ac:dyDescent="0.4"/>
    <row r="841" ht="13.9" customHeight="1" x14ac:dyDescent="0.4"/>
    <row r="842" ht="13.9" customHeight="1" x14ac:dyDescent="0.4"/>
    <row r="843" ht="13.9" customHeight="1" x14ac:dyDescent="0.4"/>
    <row r="844" ht="13.9" customHeight="1" x14ac:dyDescent="0.4"/>
    <row r="845" ht="13.9" customHeight="1" x14ac:dyDescent="0.4"/>
    <row r="846" ht="13.9" customHeight="1" x14ac:dyDescent="0.4"/>
    <row r="847" ht="13.9" customHeight="1" x14ac:dyDescent="0.4"/>
    <row r="848" ht="13.9" customHeight="1" x14ac:dyDescent="0.4"/>
    <row r="849" ht="13.9" customHeight="1" x14ac:dyDescent="0.4"/>
    <row r="850" ht="13.9" customHeight="1" x14ac:dyDescent="0.4"/>
    <row r="851" ht="13.9" customHeight="1" x14ac:dyDescent="0.4"/>
    <row r="852" ht="13.9" customHeight="1" x14ac:dyDescent="0.4"/>
    <row r="853" ht="13.9" customHeight="1" x14ac:dyDescent="0.4"/>
    <row r="854" ht="13.9" customHeight="1" x14ac:dyDescent="0.4"/>
    <row r="855" ht="13.9" customHeight="1" x14ac:dyDescent="0.4"/>
    <row r="856" ht="13.9" customHeight="1" x14ac:dyDescent="0.4"/>
    <row r="857" ht="13.9" customHeight="1" x14ac:dyDescent="0.4"/>
    <row r="858" ht="13.9" customHeight="1" x14ac:dyDescent="0.4"/>
    <row r="859" ht="13.9" customHeight="1" x14ac:dyDescent="0.4"/>
    <row r="860" ht="13.9" customHeight="1" x14ac:dyDescent="0.4"/>
    <row r="861" ht="13.9" customHeight="1" x14ac:dyDescent="0.4"/>
    <row r="862" ht="13.9" customHeight="1" x14ac:dyDescent="0.4"/>
    <row r="863" ht="13.9" customHeight="1" x14ac:dyDescent="0.4"/>
    <row r="864" ht="13.9" customHeight="1" x14ac:dyDescent="0.4"/>
    <row r="865" ht="13.9" customHeight="1" x14ac:dyDescent="0.4"/>
    <row r="866" ht="13.9" customHeight="1" x14ac:dyDescent="0.4"/>
    <row r="867" ht="13.9" customHeight="1" x14ac:dyDescent="0.4"/>
    <row r="868" ht="13.9" customHeight="1" x14ac:dyDescent="0.4"/>
    <row r="869" ht="13.9" customHeight="1" x14ac:dyDescent="0.4"/>
    <row r="870" ht="13.9" customHeight="1" x14ac:dyDescent="0.4"/>
    <row r="871" ht="13.9" customHeight="1" x14ac:dyDescent="0.4"/>
    <row r="872" ht="13.9" customHeight="1" x14ac:dyDescent="0.4"/>
    <row r="873" ht="13.9" customHeight="1" x14ac:dyDescent="0.4"/>
    <row r="874" ht="13.9" customHeight="1" x14ac:dyDescent="0.4"/>
    <row r="875" ht="13.9" customHeight="1" x14ac:dyDescent="0.4"/>
    <row r="876" ht="13.9" customHeight="1" x14ac:dyDescent="0.4"/>
    <row r="877" ht="13.9" customHeight="1" x14ac:dyDescent="0.4"/>
    <row r="878" ht="13.9" customHeight="1" x14ac:dyDescent="0.4"/>
    <row r="879" ht="13.9" customHeight="1" x14ac:dyDescent="0.4"/>
    <row r="880" ht="13.9" customHeight="1" x14ac:dyDescent="0.4"/>
    <row r="881" ht="13.9" customHeight="1" x14ac:dyDescent="0.4"/>
    <row r="882" ht="13.9" customHeight="1" x14ac:dyDescent="0.4"/>
    <row r="883" ht="13.9" customHeight="1" x14ac:dyDescent="0.4"/>
    <row r="884" ht="13.9" customHeight="1" x14ac:dyDescent="0.4"/>
    <row r="885" ht="13.9" customHeight="1" x14ac:dyDescent="0.4"/>
    <row r="886" ht="13.9" customHeight="1" x14ac:dyDescent="0.4"/>
    <row r="887" ht="13.9" customHeight="1" x14ac:dyDescent="0.4"/>
    <row r="888" ht="13.9" customHeight="1" x14ac:dyDescent="0.4"/>
    <row r="889" ht="13.9" customHeight="1" x14ac:dyDescent="0.4"/>
    <row r="890" ht="13.9" customHeight="1" x14ac:dyDescent="0.4"/>
    <row r="891" ht="13.9" customHeight="1" x14ac:dyDescent="0.4"/>
    <row r="892" ht="13.9" customHeight="1" x14ac:dyDescent="0.4"/>
    <row r="893" ht="13.9" customHeight="1" x14ac:dyDescent="0.4"/>
    <row r="894" ht="13.9" customHeight="1" x14ac:dyDescent="0.4"/>
    <row r="895" ht="13.9" customHeight="1" x14ac:dyDescent="0.4"/>
    <row r="896" ht="13.9" customHeight="1" x14ac:dyDescent="0.4"/>
    <row r="897" ht="13.9" customHeight="1" x14ac:dyDescent="0.4"/>
    <row r="898" ht="13.9" customHeight="1" x14ac:dyDescent="0.4"/>
    <row r="899" ht="13.9" customHeight="1" x14ac:dyDescent="0.4"/>
    <row r="900" ht="13.9" customHeight="1" x14ac:dyDescent="0.4"/>
    <row r="901" ht="13.9" customHeight="1" x14ac:dyDescent="0.4"/>
    <row r="902" ht="13.9" customHeight="1" x14ac:dyDescent="0.4"/>
    <row r="903" ht="13.9" customHeight="1" x14ac:dyDescent="0.4"/>
    <row r="904" ht="13.9" customHeight="1" x14ac:dyDescent="0.4"/>
    <row r="905" ht="13.9" customHeight="1" x14ac:dyDescent="0.4"/>
    <row r="906" ht="13.9" customHeight="1" x14ac:dyDescent="0.4"/>
    <row r="907" ht="13.9" customHeight="1" x14ac:dyDescent="0.4"/>
    <row r="908" ht="13.9" customHeight="1" x14ac:dyDescent="0.4"/>
    <row r="909" ht="13.9" customHeight="1" x14ac:dyDescent="0.4"/>
    <row r="910" ht="13.9" customHeight="1" x14ac:dyDescent="0.4"/>
    <row r="911" ht="13.9" customHeight="1" x14ac:dyDescent="0.4"/>
    <row r="912" ht="13.9" customHeight="1" x14ac:dyDescent="0.4"/>
    <row r="913" ht="13.9" customHeight="1" x14ac:dyDescent="0.4"/>
    <row r="914" ht="13.9" customHeight="1" x14ac:dyDescent="0.4"/>
    <row r="915" ht="13.9" customHeight="1" x14ac:dyDescent="0.4"/>
    <row r="916" ht="13.9" customHeight="1" x14ac:dyDescent="0.4"/>
    <row r="917" ht="13.9" customHeight="1" x14ac:dyDescent="0.4"/>
    <row r="918" ht="13.9" customHeight="1" x14ac:dyDescent="0.4"/>
    <row r="919" ht="13.9" customHeight="1" x14ac:dyDescent="0.4"/>
    <row r="920" ht="13.9" customHeight="1" x14ac:dyDescent="0.4"/>
    <row r="921" ht="13.9" customHeight="1" x14ac:dyDescent="0.4"/>
    <row r="922" ht="13.9" customHeight="1" x14ac:dyDescent="0.4"/>
    <row r="923" ht="13.9" customHeight="1" x14ac:dyDescent="0.4"/>
    <row r="924" ht="13.9" customHeight="1" x14ac:dyDescent="0.4"/>
    <row r="925" ht="13.9" customHeight="1" x14ac:dyDescent="0.4"/>
    <row r="926" ht="13.9" customHeight="1" x14ac:dyDescent="0.4"/>
    <row r="927" ht="13.9" customHeight="1" x14ac:dyDescent="0.4"/>
    <row r="928" ht="13.9" customHeight="1" x14ac:dyDescent="0.4"/>
    <row r="929" ht="13.9" customHeight="1" x14ac:dyDescent="0.4"/>
    <row r="930" ht="13.9" customHeight="1" x14ac:dyDescent="0.4"/>
    <row r="931" ht="13.9" customHeight="1" x14ac:dyDescent="0.4"/>
    <row r="932" ht="13.9" customHeight="1" x14ac:dyDescent="0.4"/>
    <row r="933" ht="13.9" customHeight="1" x14ac:dyDescent="0.4"/>
    <row r="934" ht="13.9" customHeight="1" x14ac:dyDescent="0.4"/>
    <row r="935" ht="13.9" customHeight="1" x14ac:dyDescent="0.4"/>
    <row r="936" ht="13.9" customHeight="1" x14ac:dyDescent="0.4"/>
    <row r="937" ht="13.9" customHeight="1" x14ac:dyDescent="0.4"/>
    <row r="938" ht="13.9" customHeight="1" x14ac:dyDescent="0.4"/>
    <row r="939" ht="13.9" customHeight="1" x14ac:dyDescent="0.4"/>
    <row r="940" ht="13.9" customHeight="1" x14ac:dyDescent="0.4"/>
    <row r="941" ht="13.9" customHeight="1" x14ac:dyDescent="0.4"/>
    <row r="942" ht="13.9" customHeight="1" x14ac:dyDescent="0.4"/>
    <row r="943" ht="13.9" customHeight="1" x14ac:dyDescent="0.4"/>
    <row r="944" ht="13.9" customHeight="1" x14ac:dyDescent="0.4"/>
    <row r="945" ht="13.9" customHeight="1" x14ac:dyDescent="0.4"/>
    <row r="946" ht="13.9" customHeight="1" x14ac:dyDescent="0.4"/>
    <row r="947" ht="13.9" customHeight="1" x14ac:dyDescent="0.4"/>
    <row r="948" ht="13.9" customHeight="1" x14ac:dyDescent="0.4"/>
    <row r="949" ht="13.9" customHeight="1" x14ac:dyDescent="0.4"/>
    <row r="950" ht="13.9" customHeight="1" x14ac:dyDescent="0.4"/>
    <row r="951" ht="13.9" customHeight="1" x14ac:dyDescent="0.4"/>
    <row r="952" ht="13.9" customHeight="1" x14ac:dyDescent="0.4"/>
    <row r="953" ht="13.9" customHeight="1" x14ac:dyDescent="0.4"/>
    <row r="954" ht="13.9" customHeight="1" x14ac:dyDescent="0.4"/>
    <row r="955" ht="13.9" customHeight="1" x14ac:dyDescent="0.4"/>
    <row r="956" ht="13.9" customHeight="1" x14ac:dyDescent="0.4"/>
    <row r="957" ht="13.9" customHeight="1" x14ac:dyDescent="0.4"/>
    <row r="958" ht="13.9" customHeight="1" x14ac:dyDescent="0.4"/>
    <row r="959" ht="13.9" customHeight="1" x14ac:dyDescent="0.4"/>
    <row r="960" ht="13.9" customHeight="1" x14ac:dyDescent="0.4"/>
    <row r="961" ht="13.9" customHeight="1" x14ac:dyDescent="0.4"/>
    <row r="962" ht="13.9" customHeight="1" x14ac:dyDescent="0.4"/>
    <row r="963" ht="13.9" customHeight="1" x14ac:dyDescent="0.4"/>
    <row r="964" ht="13.9" customHeight="1" x14ac:dyDescent="0.4"/>
    <row r="965" ht="13.9" customHeight="1" x14ac:dyDescent="0.4"/>
    <row r="966" ht="13.9" customHeight="1" x14ac:dyDescent="0.4"/>
    <row r="967" ht="13.9" customHeight="1" x14ac:dyDescent="0.4"/>
    <row r="968" ht="13.9" customHeight="1" x14ac:dyDescent="0.4"/>
    <row r="969" ht="13.9" customHeight="1" x14ac:dyDescent="0.4"/>
    <row r="970" ht="13.9" customHeight="1" x14ac:dyDescent="0.4"/>
    <row r="971" ht="13.9" customHeight="1" x14ac:dyDescent="0.4"/>
    <row r="972" ht="13.9" customHeight="1" x14ac:dyDescent="0.4"/>
    <row r="973" ht="13.9" customHeight="1" x14ac:dyDescent="0.4"/>
    <row r="974" ht="13.9" customHeight="1" x14ac:dyDescent="0.4"/>
    <row r="975" ht="13.9" customHeight="1" x14ac:dyDescent="0.4"/>
    <row r="976" ht="13.9" customHeight="1" x14ac:dyDescent="0.4"/>
    <row r="977" ht="13.9" customHeight="1" x14ac:dyDescent="0.4"/>
    <row r="978" ht="13.9" customHeight="1" x14ac:dyDescent="0.4"/>
    <row r="979" ht="13.9" customHeight="1" x14ac:dyDescent="0.4"/>
    <row r="980" ht="13.9" customHeight="1" x14ac:dyDescent="0.4"/>
    <row r="981" ht="13.9" customHeight="1" x14ac:dyDescent="0.4"/>
    <row r="982" ht="13.9" customHeight="1" x14ac:dyDescent="0.4"/>
    <row r="983" ht="13.9" customHeight="1" x14ac:dyDescent="0.4"/>
    <row r="984" ht="13.9" customHeight="1" x14ac:dyDescent="0.4"/>
    <row r="985" ht="13.9" customHeight="1" x14ac:dyDescent="0.4"/>
    <row r="986" ht="13.9" customHeight="1" x14ac:dyDescent="0.4"/>
    <row r="987" ht="13.9" customHeight="1" x14ac:dyDescent="0.4"/>
    <row r="988" ht="13.9" customHeight="1" x14ac:dyDescent="0.4"/>
    <row r="989" ht="13.9" customHeight="1" x14ac:dyDescent="0.4"/>
    <row r="990" ht="13.9" customHeight="1" x14ac:dyDescent="0.4"/>
    <row r="991" ht="13.9" customHeight="1" x14ac:dyDescent="0.4"/>
    <row r="992" ht="13.9" customHeight="1" x14ac:dyDescent="0.4"/>
    <row r="993" ht="13.9" customHeight="1" x14ac:dyDescent="0.4"/>
    <row r="994" ht="13.9" customHeight="1" x14ac:dyDescent="0.4"/>
    <row r="995" ht="13.9" customHeight="1" x14ac:dyDescent="0.4"/>
    <row r="996" ht="13.9" customHeight="1" x14ac:dyDescent="0.4"/>
    <row r="997" ht="13.9" customHeight="1" x14ac:dyDescent="0.4"/>
    <row r="998" ht="13.9" customHeight="1" x14ac:dyDescent="0.4"/>
    <row r="999" ht="13.9" customHeight="1" x14ac:dyDescent="0.4"/>
    <row r="1000" ht="13.9" customHeight="1" x14ac:dyDescent="0.4"/>
    <row r="1001" ht="13.9" customHeight="1" x14ac:dyDescent="0.4"/>
    <row r="1002" ht="13.9" customHeight="1" x14ac:dyDescent="0.4"/>
    <row r="1003" ht="13.9" customHeight="1" x14ac:dyDescent="0.4"/>
    <row r="1004" ht="13.9" customHeight="1" x14ac:dyDescent="0.4"/>
    <row r="1005" ht="13.9" customHeight="1" x14ac:dyDescent="0.4"/>
    <row r="1006" ht="13.9" customHeight="1" x14ac:dyDescent="0.4"/>
    <row r="1007" ht="13.9" customHeight="1" x14ac:dyDescent="0.4"/>
    <row r="1008" ht="13.9" customHeight="1" x14ac:dyDescent="0.4"/>
    <row r="1009" ht="13.9" customHeight="1" x14ac:dyDescent="0.4"/>
    <row r="1010" ht="13.9" customHeight="1" x14ac:dyDescent="0.4"/>
    <row r="1011" ht="13.9" customHeight="1" x14ac:dyDescent="0.4"/>
    <row r="1012" ht="13.9" customHeight="1" x14ac:dyDescent="0.4"/>
    <row r="1013" ht="13.9" customHeight="1" x14ac:dyDescent="0.4"/>
    <row r="1014" ht="13.9" customHeight="1" x14ac:dyDescent="0.4"/>
    <row r="1015" ht="13.9" customHeight="1" x14ac:dyDescent="0.4"/>
    <row r="1016" ht="13.9" customHeight="1" x14ac:dyDescent="0.4"/>
    <row r="1017" ht="13.9" customHeight="1" x14ac:dyDescent="0.4"/>
    <row r="1018" ht="13.9" customHeight="1" x14ac:dyDescent="0.4"/>
    <row r="1019" ht="13.9" customHeight="1" x14ac:dyDescent="0.4"/>
    <row r="1020" ht="13.9" customHeight="1" x14ac:dyDescent="0.4"/>
    <row r="1021" ht="13.9" customHeight="1" x14ac:dyDescent="0.4"/>
    <row r="1022" ht="13.9" customHeight="1" x14ac:dyDescent="0.4"/>
    <row r="1023" ht="13.9" customHeight="1" x14ac:dyDescent="0.4"/>
    <row r="1024" ht="13.9" customHeight="1" x14ac:dyDescent="0.4"/>
    <row r="1025" ht="13.9" customHeight="1" x14ac:dyDescent="0.4"/>
    <row r="1026" ht="13.9" customHeight="1" x14ac:dyDescent="0.4"/>
    <row r="1027" ht="13.9" customHeight="1" x14ac:dyDescent="0.4"/>
    <row r="1028" ht="13.9" customHeight="1" x14ac:dyDescent="0.4"/>
    <row r="1029" ht="13.9" customHeight="1" x14ac:dyDescent="0.4"/>
    <row r="1030" ht="13.9" customHeight="1" x14ac:dyDescent="0.4"/>
    <row r="1031" ht="13.9" customHeight="1" x14ac:dyDescent="0.4"/>
    <row r="1032" ht="13.9" customHeight="1" x14ac:dyDescent="0.4"/>
    <row r="1033" ht="13.9" customHeight="1" x14ac:dyDescent="0.4"/>
    <row r="1034" ht="13.9" customHeight="1" x14ac:dyDescent="0.4"/>
    <row r="1035" ht="13.9" customHeight="1" x14ac:dyDescent="0.4"/>
    <row r="1036" ht="13.9" customHeight="1" x14ac:dyDescent="0.4"/>
    <row r="1037" ht="13.9" customHeight="1" x14ac:dyDescent="0.4"/>
    <row r="1038" ht="13.9" customHeight="1" x14ac:dyDescent="0.4"/>
    <row r="1039" ht="13.9" customHeight="1" x14ac:dyDescent="0.4"/>
    <row r="1040" ht="13.9" customHeight="1" x14ac:dyDescent="0.4"/>
    <row r="1041" ht="13.9" customHeight="1" x14ac:dyDescent="0.4"/>
    <row r="1042" ht="13.9" customHeight="1" x14ac:dyDescent="0.4"/>
    <row r="1043" ht="13.9" customHeight="1" x14ac:dyDescent="0.4"/>
    <row r="1044" ht="13.9" customHeight="1" x14ac:dyDescent="0.4"/>
    <row r="1045" ht="13.9" customHeight="1" x14ac:dyDescent="0.4"/>
    <row r="1046" ht="13.9" customHeight="1" x14ac:dyDescent="0.4"/>
    <row r="1047" ht="13.9" customHeight="1" x14ac:dyDescent="0.4"/>
    <row r="1048" ht="13.9" customHeight="1" x14ac:dyDescent="0.4"/>
    <row r="1049" ht="13.9" customHeight="1" x14ac:dyDescent="0.4"/>
    <row r="1050" ht="13.9" customHeight="1" x14ac:dyDescent="0.4"/>
    <row r="1051" ht="13.9" customHeight="1" x14ac:dyDescent="0.4"/>
    <row r="1052" ht="13.9" customHeight="1" x14ac:dyDescent="0.4"/>
    <row r="1053" ht="13.9" customHeight="1" x14ac:dyDescent="0.4"/>
    <row r="1054" ht="13.9" customHeight="1" x14ac:dyDescent="0.4"/>
    <row r="1055" ht="13.9" customHeight="1" x14ac:dyDescent="0.4"/>
    <row r="1056" ht="13.9" customHeight="1" x14ac:dyDescent="0.4"/>
    <row r="1057" ht="13.9" customHeight="1" x14ac:dyDescent="0.4"/>
    <row r="1058" ht="13.9" customHeight="1" x14ac:dyDescent="0.4"/>
    <row r="1059" ht="13.9" customHeight="1" x14ac:dyDescent="0.4"/>
    <row r="1060" ht="13.9" customHeight="1" x14ac:dyDescent="0.4"/>
    <row r="1061" ht="13.9" customHeight="1" x14ac:dyDescent="0.4"/>
    <row r="1062" ht="13.9" customHeight="1" x14ac:dyDescent="0.4"/>
    <row r="1063" ht="13.9" customHeight="1" x14ac:dyDescent="0.4"/>
    <row r="1064" ht="13.9" customHeight="1" x14ac:dyDescent="0.4"/>
    <row r="1065" ht="13.9" customHeight="1" x14ac:dyDescent="0.4"/>
    <row r="1066" ht="13.9" customHeight="1" x14ac:dyDescent="0.4"/>
    <row r="1067" ht="13.9" customHeight="1" x14ac:dyDescent="0.4"/>
    <row r="1068" ht="13.9" customHeight="1" x14ac:dyDescent="0.4"/>
    <row r="1069" ht="13.9" customHeight="1" x14ac:dyDescent="0.4"/>
    <row r="1070" ht="13.9" customHeight="1" x14ac:dyDescent="0.4"/>
    <row r="1071" ht="13.9" customHeight="1" x14ac:dyDescent="0.4"/>
    <row r="1072" ht="13.9" customHeight="1" x14ac:dyDescent="0.4"/>
    <row r="1073" ht="13.9" customHeight="1" x14ac:dyDescent="0.4"/>
    <row r="1074" ht="13.9" customHeight="1" x14ac:dyDescent="0.4"/>
    <row r="1075" ht="13.9" customHeight="1" x14ac:dyDescent="0.4"/>
    <row r="1076" ht="13.9" customHeight="1" x14ac:dyDescent="0.4"/>
    <row r="1077" ht="13.9" customHeight="1" x14ac:dyDescent="0.4"/>
    <row r="1078" ht="13.9" customHeight="1" x14ac:dyDescent="0.4"/>
    <row r="1079" ht="13.9" customHeight="1" x14ac:dyDescent="0.4"/>
    <row r="1080" ht="13.9" customHeight="1" x14ac:dyDescent="0.4"/>
    <row r="1081" ht="13.9" customHeight="1" x14ac:dyDescent="0.4"/>
    <row r="1082" ht="13.9" customHeight="1" x14ac:dyDescent="0.4"/>
    <row r="1083" ht="13.9" customHeight="1" x14ac:dyDescent="0.4"/>
    <row r="1084" ht="13.9" customHeight="1" x14ac:dyDescent="0.4"/>
    <row r="1085" ht="13.9" customHeight="1" x14ac:dyDescent="0.4"/>
    <row r="1086" ht="13.9" customHeight="1" x14ac:dyDescent="0.4"/>
    <row r="1087" ht="13.9" customHeight="1" x14ac:dyDescent="0.4"/>
    <row r="1088" ht="13.9" customHeight="1" x14ac:dyDescent="0.4"/>
    <row r="1089" ht="13.9" customHeight="1" x14ac:dyDescent="0.4"/>
    <row r="1090" ht="13.9" customHeight="1" x14ac:dyDescent="0.4"/>
    <row r="1091" ht="13.9" customHeight="1" x14ac:dyDescent="0.4"/>
    <row r="1092" ht="13.9" customHeight="1" x14ac:dyDescent="0.4"/>
    <row r="1093" ht="13.9" customHeight="1" x14ac:dyDescent="0.4"/>
    <row r="1094" ht="13.9" customHeight="1" x14ac:dyDescent="0.4"/>
    <row r="1095" ht="13.9" customHeight="1" x14ac:dyDescent="0.4"/>
    <row r="1096" ht="13.9" customHeight="1" x14ac:dyDescent="0.4"/>
    <row r="1097" ht="13.9" customHeight="1" x14ac:dyDescent="0.4"/>
    <row r="1098" ht="13.9" customHeight="1" x14ac:dyDescent="0.4"/>
    <row r="1099" ht="13.9" customHeight="1" x14ac:dyDescent="0.4"/>
    <row r="1100" ht="13.9" customHeight="1" x14ac:dyDescent="0.4"/>
    <row r="1101" ht="13.9" customHeight="1" x14ac:dyDescent="0.4"/>
    <row r="1102" ht="13.9" customHeight="1" x14ac:dyDescent="0.4"/>
    <row r="1103" ht="13.9" customHeight="1" x14ac:dyDescent="0.4"/>
    <row r="1104" ht="13.9" customHeight="1" x14ac:dyDescent="0.4"/>
    <row r="1105" ht="13.9" customHeight="1" x14ac:dyDescent="0.4"/>
    <row r="1106" ht="13.9" customHeight="1" x14ac:dyDescent="0.4"/>
    <row r="1107" ht="13.9" customHeight="1" x14ac:dyDescent="0.4"/>
    <row r="1108" ht="13.9" customHeight="1" x14ac:dyDescent="0.4"/>
    <row r="1109" ht="13.9" customHeight="1" x14ac:dyDescent="0.4"/>
    <row r="1110" ht="13.9" customHeight="1" x14ac:dyDescent="0.4"/>
    <row r="1111" ht="13.9" customHeight="1" x14ac:dyDescent="0.4"/>
    <row r="1112" ht="13.9" customHeight="1" x14ac:dyDescent="0.4"/>
    <row r="1113" ht="13.9" customHeight="1" x14ac:dyDescent="0.4"/>
    <row r="1114" ht="13.9" customHeight="1" x14ac:dyDescent="0.4"/>
    <row r="1115" ht="13.9" customHeight="1" x14ac:dyDescent="0.4"/>
    <row r="1116" ht="13.9" customHeight="1" x14ac:dyDescent="0.4"/>
    <row r="1117" ht="13.9" customHeight="1" x14ac:dyDescent="0.4"/>
    <row r="1118" ht="13.9" customHeight="1" x14ac:dyDescent="0.4"/>
    <row r="1119" ht="13.9" customHeight="1" x14ac:dyDescent="0.4"/>
    <row r="1120" ht="13.9" customHeight="1" x14ac:dyDescent="0.4"/>
    <row r="1121" ht="13.9" customHeight="1" x14ac:dyDescent="0.4"/>
    <row r="1122" ht="13.9" customHeight="1" x14ac:dyDescent="0.4"/>
    <row r="1123" ht="13.9" customHeight="1" x14ac:dyDescent="0.4"/>
    <row r="1124" ht="13.9" customHeight="1" x14ac:dyDescent="0.4"/>
    <row r="1125" ht="13.9" customHeight="1" x14ac:dyDescent="0.4"/>
    <row r="1126" ht="13.9" customHeight="1" x14ac:dyDescent="0.4"/>
    <row r="1127" ht="13.9" customHeight="1" x14ac:dyDescent="0.4"/>
    <row r="1128" ht="13.9" customHeight="1" x14ac:dyDescent="0.4"/>
    <row r="1129" ht="13.9" customHeight="1" x14ac:dyDescent="0.4"/>
    <row r="1130" ht="13.9" customHeight="1" x14ac:dyDescent="0.4"/>
    <row r="1131" ht="13.9" customHeight="1" x14ac:dyDescent="0.4"/>
    <row r="1132" ht="13.9" customHeight="1" x14ac:dyDescent="0.4"/>
    <row r="1133" ht="13.9" customHeight="1" x14ac:dyDescent="0.4"/>
    <row r="1134" ht="13.9" customHeight="1" x14ac:dyDescent="0.4"/>
    <row r="1135" ht="13.9" customHeight="1" x14ac:dyDescent="0.4"/>
    <row r="1136" ht="13.9" customHeight="1" x14ac:dyDescent="0.4"/>
    <row r="1137" ht="13.9" customHeight="1" x14ac:dyDescent="0.4"/>
    <row r="1138" ht="13.9" customHeight="1" x14ac:dyDescent="0.4"/>
    <row r="1139" ht="13.9" customHeight="1" x14ac:dyDescent="0.4"/>
    <row r="1140" ht="13.9" customHeight="1" x14ac:dyDescent="0.4"/>
    <row r="1141" ht="13.9" customHeight="1" x14ac:dyDescent="0.4"/>
    <row r="1142" ht="13.9" customHeight="1" x14ac:dyDescent="0.4"/>
    <row r="1143" ht="13.9" customHeight="1" x14ac:dyDescent="0.4"/>
    <row r="1144" ht="13.9" customHeight="1" x14ac:dyDescent="0.4"/>
    <row r="1145" ht="13.9" customHeight="1" x14ac:dyDescent="0.4"/>
    <row r="1146" ht="13.9" customHeight="1" x14ac:dyDescent="0.4"/>
    <row r="1147" ht="13.9" customHeight="1" x14ac:dyDescent="0.4"/>
    <row r="1148" ht="13.9" customHeight="1" x14ac:dyDescent="0.4"/>
    <row r="1149" ht="13.9" customHeight="1" x14ac:dyDescent="0.4"/>
    <row r="1150" ht="13.9" customHeight="1" x14ac:dyDescent="0.4"/>
    <row r="1151" ht="13.9" customHeight="1" x14ac:dyDescent="0.4"/>
    <row r="1152" ht="13.9" customHeight="1" x14ac:dyDescent="0.4"/>
    <row r="1153" ht="13.9" customHeight="1" x14ac:dyDescent="0.4"/>
    <row r="1154" ht="13.9" customHeight="1" x14ac:dyDescent="0.4"/>
    <row r="1155" ht="13.9" customHeight="1" x14ac:dyDescent="0.4"/>
    <row r="1156" ht="13.9" customHeight="1" x14ac:dyDescent="0.4"/>
    <row r="1157" ht="13.9" customHeight="1" x14ac:dyDescent="0.4"/>
    <row r="1158" ht="13.9" customHeight="1" x14ac:dyDescent="0.4"/>
    <row r="1159" ht="13.9" customHeight="1" x14ac:dyDescent="0.4"/>
    <row r="1160" ht="13.9" customHeight="1" x14ac:dyDescent="0.4"/>
    <row r="1161" ht="13.9" customHeight="1" x14ac:dyDescent="0.4"/>
    <row r="1162" ht="13.9" customHeight="1" x14ac:dyDescent="0.4"/>
    <row r="1163" ht="13.9" customHeight="1" x14ac:dyDescent="0.4"/>
    <row r="1164" ht="13.9" customHeight="1" x14ac:dyDescent="0.4"/>
    <row r="1165" ht="13.9" customHeight="1" x14ac:dyDescent="0.4"/>
    <row r="1166" ht="13.9" customHeight="1" x14ac:dyDescent="0.4"/>
    <row r="1167" ht="13.9" customHeight="1" x14ac:dyDescent="0.4"/>
    <row r="1168" ht="13.9" customHeight="1" x14ac:dyDescent="0.4"/>
    <row r="1169" ht="13.9" customHeight="1" x14ac:dyDescent="0.4"/>
    <row r="1170" ht="13.9" customHeight="1" x14ac:dyDescent="0.4"/>
    <row r="1171" ht="13.9" customHeight="1" x14ac:dyDescent="0.4"/>
    <row r="1172" ht="13.9" customHeight="1" x14ac:dyDescent="0.4"/>
    <row r="1173" ht="13.9" customHeight="1" x14ac:dyDescent="0.4"/>
    <row r="1174" ht="13.9" customHeight="1" x14ac:dyDescent="0.4"/>
    <row r="1175" ht="13.9" customHeight="1" x14ac:dyDescent="0.4"/>
    <row r="1176" ht="13.9" customHeight="1" x14ac:dyDescent="0.4"/>
    <row r="1177" ht="13.9" customHeight="1" x14ac:dyDescent="0.4"/>
    <row r="1178" ht="13.9" customHeight="1" x14ac:dyDescent="0.4"/>
    <row r="1179" ht="13.9" customHeight="1" x14ac:dyDescent="0.4"/>
    <row r="1180" ht="13.9" customHeight="1" x14ac:dyDescent="0.4"/>
    <row r="1181" ht="13.9" customHeight="1" x14ac:dyDescent="0.4"/>
    <row r="1182" ht="13.9" customHeight="1" x14ac:dyDescent="0.4"/>
    <row r="1183" ht="13.9" customHeight="1" x14ac:dyDescent="0.4"/>
    <row r="1184" ht="13.9" customHeight="1" x14ac:dyDescent="0.4"/>
    <row r="1185" ht="13.9" customHeight="1" x14ac:dyDescent="0.4"/>
    <row r="1186" ht="13.9" customHeight="1" x14ac:dyDescent="0.4"/>
    <row r="1187" ht="13.9" customHeight="1" x14ac:dyDescent="0.4"/>
    <row r="1188" ht="13.9" customHeight="1" x14ac:dyDescent="0.4"/>
    <row r="1189" ht="13.9" customHeight="1" x14ac:dyDescent="0.4"/>
    <row r="1190" ht="13.9" customHeight="1" x14ac:dyDescent="0.4"/>
    <row r="1191" ht="13.9" customHeight="1" x14ac:dyDescent="0.4"/>
    <row r="1192" ht="13.9" customHeight="1" x14ac:dyDescent="0.4"/>
    <row r="1193" ht="13.9" customHeight="1" x14ac:dyDescent="0.4"/>
    <row r="1194" ht="13.9" customHeight="1" x14ac:dyDescent="0.4"/>
    <row r="1195" ht="13.9" customHeight="1" x14ac:dyDescent="0.4"/>
    <row r="1196" ht="13.9" customHeight="1" x14ac:dyDescent="0.4"/>
    <row r="1197" ht="13.9" customHeight="1" x14ac:dyDescent="0.4"/>
    <row r="1198" ht="13.9" customHeight="1" x14ac:dyDescent="0.4"/>
    <row r="1199" ht="13.9" customHeight="1" x14ac:dyDescent="0.4"/>
    <row r="1200" ht="13.9" customHeight="1" x14ac:dyDescent="0.4"/>
    <row r="1201" ht="13.9" customHeight="1" x14ac:dyDescent="0.4"/>
    <row r="1202" ht="13.9" customHeight="1" x14ac:dyDescent="0.4"/>
    <row r="1203" ht="13.9" customHeight="1" x14ac:dyDescent="0.4"/>
    <row r="1204" ht="13.9" customHeight="1" x14ac:dyDescent="0.4"/>
    <row r="1205" ht="13.9" customHeight="1" x14ac:dyDescent="0.4"/>
    <row r="1206" ht="13.9" customHeight="1" x14ac:dyDescent="0.4"/>
    <row r="1207" ht="13.9" customHeight="1" x14ac:dyDescent="0.4"/>
    <row r="1208" ht="13.9" customHeight="1" x14ac:dyDescent="0.4"/>
    <row r="1209" ht="13.9" customHeight="1" x14ac:dyDescent="0.4"/>
    <row r="1210" ht="13.9" customHeight="1" x14ac:dyDescent="0.4"/>
    <row r="1211" ht="13.9" customHeight="1" x14ac:dyDescent="0.4"/>
    <row r="1212" ht="13.9" customHeight="1" x14ac:dyDescent="0.4"/>
    <row r="1213" ht="13.9" customHeight="1" x14ac:dyDescent="0.4"/>
    <row r="1214" ht="13.9" customHeight="1" x14ac:dyDescent="0.4"/>
    <row r="1215" ht="13.9" customHeight="1" x14ac:dyDescent="0.4"/>
    <row r="1216" ht="13.9" customHeight="1" x14ac:dyDescent="0.4"/>
    <row r="1217" ht="13.9" customHeight="1" x14ac:dyDescent="0.4"/>
    <row r="1218" ht="13.9" customHeight="1" x14ac:dyDescent="0.4"/>
    <row r="1219" ht="13.9" customHeight="1" x14ac:dyDescent="0.4"/>
    <row r="1220" ht="13.9" customHeight="1" x14ac:dyDescent="0.4"/>
    <row r="1221" ht="13.9" customHeight="1" x14ac:dyDescent="0.4"/>
    <row r="1222" ht="13.9" customHeight="1" x14ac:dyDescent="0.4"/>
    <row r="1223" ht="13.9" customHeight="1" x14ac:dyDescent="0.4"/>
    <row r="1224" ht="13.9" customHeight="1" x14ac:dyDescent="0.4"/>
    <row r="1225" ht="13.9" customHeight="1" x14ac:dyDescent="0.4"/>
    <row r="1226" ht="13.9" customHeight="1" x14ac:dyDescent="0.4"/>
    <row r="1227" ht="13.9" customHeight="1" x14ac:dyDescent="0.4"/>
    <row r="1228" ht="13.9" customHeight="1" x14ac:dyDescent="0.4"/>
    <row r="1229" ht="13.9" customHeight="1" x14ac:dyDescent="0.4"/>
    <row r="1230" ht="13.9" customHeight="1" x14ac:dyDescent="0.4"/>
    <row r="1231" ht="13.9" customHeight="1" x14ac:dyDescent="0.4"/>
    <row r="1232" ht="13.9" customHeight="1" x14ac:dyDescent="0.4"/>
    <row r="1233" spans="1:9" ht="13.9" customHeight="1" x14ac:dyDescent="0.4"/>
    <row r="1234" spans="1:9" ht="13.9" customHeight="1" x14ac:dyDescent="0.4"/>
    <row r="1235" spans="1:9" ht="13.9" customHeight="1" x14ac:dyDescent="0.4"/>
    <row r="1236" spans="1:9" s="23" customFormat="1" ht="13.9" customHeight="1" x14ac:dyDescent="0.4">
      <c r="A1236" s="2"/>
      <c r="B1236" s="2"/>
      <c r="C1236" s="2"/>
      <c r="D1236" s="2"/>
      <c r="E1236" s="2"/>
      <c r="F1236" s="2"/>
      <c r="G1236" s="2"/>
      <c r="H1236" s="2"/>
      <c r="I1236" s="2"/>
    </row>
    <row r="1237" spans="1:9" s="23" customFormat="1" ht="13.9" customHeight="1" x14ac:dyDescent="0.4">
      <c r="A1237" s="2"/>
      <c r="B1237" s="2"/>
      <c r="C1237" s="2"/>
      <c r="D1237" s="2"/>
      <c r="E1237" s="2"/>
      <c r="F1237" s="2"/>
      <c r="G1237" s="2"/>
      <c r="H1237" s="2"/>
      <c r="I1237" s="2"/>
    </row>
    <row r="1238" spans="1:9" s="23" customFormat="1" ht="13.9" customHeight="1" x14ac:dyDescent="0.4">
      <c r="A1238" s="2"/>
      <c r="B1238" s="2"/>
      <c r="C1238" s="2"/>
      <c r="D1238" s="2"/>
      <c r="E1238" s="2"/>
      <c r="F1238" s="2"/>
      <c r="G1238" s="2"/>
      <c r="H1238" s="2"/>
      <c r="I1238" s="2"/>
    </row>
    <row r="1239" spans="1:9" s="23" customFormat="1" ht="13.9" customHeight="1" x14ac:dyDescent="0.4">
      <c r="A1239" s="2"/>
      <c r="B1239" s="2"/>
      <c r="C1239" s="2"/>
      <c r="D1239" s="2"/>
      <c r="E1239" s="2"/>
      <c r="F1239" s="2"/>
      <c r="G1239" s="2"/>
      <c r="H1239" s="2"/>
      <c r="I1239" s="2"/>
    </row>
    <row r="1240" spans="1:9" s="23" customFormat="1" ht="13.9" customHeight="1" x14ac:dyDescent="0.4">
      <c r="A1240" s="2"/>
      <c r="B1240" s="2"/>
      <c r="C1240" s="2"/>
      <c r="D1240" s="2"/>
      <c r="E1240" s="2"/>
      <c r="F1240" s="2"/>
      <c r="G1240" s="2"/>
      <c r="H1240" s="2"/>
      <c r="I1240" s="2"/>
    </row>
    <row r="1241" spans="1:9" s="23" customFormat="1" ht="13.9" customHeight="1" x14ac:dyDescent="0.4">
      <c r="A1241" s="2"/>
      <c r="B1241" s="2"/>
      <c r="C1241" s="2"/>
      <c r="D1241" s="2"/>
      <c r="E1241" s="2"/>
      <c r="F1241" s="2"/>
      <c r="G1241" s="2"/>
      <c r="H1241" s="2"/>
      <c r="I1241" s="2"/>
    </row>
    <row r="1242" spans="1:9" s="23" customFormat="1" ht="13.9" customHeight="1" x14ac:dyDescent="0.4">
      <c r="A1242" s="2"/>
      <c r="B1242" s="2"/>
      <c r="C1242" s="2"/>
      <c r="D1242" s="2"/>
      <c r="E1242" s="2"/>
      <c r="F1242" s="2"/>
      <c r="G1242" s="2"/>
      <c r="H1242" s="2"/>
      <c r="I1242" s="2"/>
    </row>
    <row r="1243" spans="1:9" s="23" customFormat="1" ht="13.9" customHeight="1" x14ac:dyDescent="0.4">
      <c r="A1243" s="2"/>
      <c r="B1243" s="2"/>
      <c r="C1243" s="2"/>
      <c r="D1243" s="2"/>
      <c r="E1243" s="2"/>
      <c r="F1243" s="2"/>
      <c r="G1243" s="2"/>
      <c r="H1243" s="2"/>
      <c r="I1243" s="2"/>
    </row>
    <row r="1244" spans="1:9" s="23" customFormat="1" ht="13.9" customHeight="1" x14ac:dyDescent="0.4">
      <c r="A1244" s="2"/>
      <c r="B1244" s="2"/>
      <c r="C1244" s="2"/>
      <c r="D1244" s="2"/>
      <c r="E1244" s="2"/>
      <c r="F1244" s="2"/>
      <c r="G1244" s="2"/>
      <c r="H1244" s="2"/>
      <c r="I1244" s="2"/>
    </row>
    <row r="1245" spans="1:9" s="23" customFormat="1" ht="13.9" customHeight="1" x14ac:dyDescent="0.4">
      <c r="A1245" s="2"/>
      <c r="B1245" s="2"/>
      <c r="C1245" s="2"/>
      <c r="D1245" s="2"/>
      <c r="E1245" s="2"/>
      <c r="F1245" s="2"/>
      <c r="G1245" s="2"/>
      <c r="H1245" s="2"/>
      <c r="I1245" s="2"/>
    </row>
    <row r="1246" spans="1:9" s="23" customFormat="1" ht="13.9" customHeight="1" x14ac:dyDescent="0.4">
      <c r="A1246" s="2"/>
      <c r="B1246" s="2"/>
      <c r="C1246" s="2"/>
      <c r="D1246" s="2"/>
      <c r="E1246" s="2"/>
      <c r="F1246" s="2"/>
      <c r="G1246" s="2"/>
      <c r="H1246" s="2"/>
      <c r="I1246" s="2"/>
    </row>
    <row r="1247" spans="1:9" s="23" customFormat="1" ht="13.9" customHeight="1" x14ac:dyDescent="0.4">
      <c r="A1247" s="2"/>
      <c r="B1247" s="2"/>
      <c r="C1247" s="2"/>
      <c r="D1247" s="2"/>
      <c r="E1247" s="2"/>
      <c r="F1247" s="2"/>
      <c r="G1247" s="2"/>
      <c r="H1247" s="2"/>
      <c r="I1247" s="2"/>
    </row>
    <row r="1248" spans="1:9" s="23" customFormat="1" ht="13.9" customHeight="1" x14ac:dyDescent="0.4">
      <c r="A1248" s="2"/>
      <c r="B1248" s="2"/>
      <c r="C1248" s="2"/>
      <c r="D1248" s="2"/>
      <c r="E1248" s="2"/>
      <c r="F1248" s="2"/>
      <c r="G1248" s="2"/>
      <c r="H1248" s="2"/>
      <c r="I1248" s="2"/>
    </row>
    <row r="1249" spans="1:9" s="23" customFormat="1" ht="13.9" customHeight="1" x14ac:dyDescent="0.4">
      <c r="A1249" s="2"/>
      <c r="B1249" s="2"/>
      <c r="C1249" s="2"/>
      <c r="D1249" s="2"/>
      <c r="E1249" s="2"/>
      <c r="F1249" s="2"/>
      <c r="G1249" s="2"/>
      <c r="H1249" s="2"/>
      <c r="I1249" s="2"/>
    </row>
    <row r="1250" spans="1:9" s="23" customFormat="1" ht="13.9" customHeight="1" x14ac:dyDescent="0.4">
      <c r="A1250" s="2"/>
      <c r="B1250" s="2"/>
      <c r="C1250" s="2"/>
      <c r="D1250" s="2"/>
      <c r="E1250" s="2"/>
      <c r="F1250" s="2"/>
      <c r="G1250" s="2"/>
      <c r="H1250" s="2"/>
      <c r="I1250" s="2"/>
    </row>
    <row r="1251" spans="1:9" s="23" customFormat="1" ht="13.9" customHeight="1" x14ac:dyDescent="0.4">
      <c r="A1251" s="2"/>
      <c r="B1251" s="2"/>
      <c r="C1251" s="2"/>
      <c r="D1251" s="2"/>
      <c r="E1251" s="2"/>
      <c r="F1251" s="2"/>
      <c r="G1251" s="2"/>
      <c r="H1251" s="2"/>
      <c r="I1251" s="2"/>
    </row>
    <row r="1252" spans="1:9" s="23" customFormat="1" ht="13.9" customHeight="1" x14ac:dyDescent="0.4">
      <c r="A1252" s="2"/>
      <c r="B1252" s="2"/>
      <c r="C1252" s="2"/>
      <c r="D1252" s="2"/>
      <c r="E1252" s="2"/>
      <c r="F1252" s="2"/>
      <c r="G1252" s="2"/>
      <c r="H1252" s="2"/>
      <c r="I1252" s="2"/>
    </row>
    <row r="1253" spans="1:9" s="23" customFormat="1" ht="13.9" customHeight="1" x14ac:dyDescent="0.4">
      <c r="A1253" s="2"/>
      <c r="B1253" s="2"/>
      <c r="C1253" s="2"/>
      <c r="D1253" s="2"/>
      <c r="E1253" s="2"/>
      <c r="F1253" s="2"/>
      <c r="G1253" s="2"/>
      <c r="H1253" s="2"/>
      <c r="I1253" s="2"/>
    </row>
    <row r="1254" spans="1:9" s="23" customFormat="1" ht="13.9" customHeight="1" x14ac:dyDescent="0.4">
      <c r="A1254" s="2"/>
      <c r="B1254" s="2"/>
      <c r="C1254" s="2"/>
      <c r="D1254" s="2"/>
      <c r="E1254" s="2"/>
      <c r="F1254" s="2"/>
      <c r="G1254" s="2"/>
      <c r="H1254" s="2"/>
      <c r="I1254" s="2"/>
    </row>
    <row r="1255" spans="1:9" s="23" customFormat="1" ht="13.9" customHeight="1" x14ac:dyDescent="0.4">
      <c r="A1255" s="2"/>
      <c r="B1255" s="2"/>
      <c r="C1255" s="2"/>
      <c r="D1255" s="2"/>
      <c r="E1255" s="2"/>
      <c r="F1255" s="2"/>
      <c r="G1255" s="2"/>
      <c r="H1255" s="2"/>
      <c r="I1255" s="2"/>
    </row>
    <row r="1256" spans="1:9" s="23" customFormat="1" ht="13.9" customHeight="1" x14ac:dyDescent="0.4">
      <c r="A1256" s="2"/>
      <c r="B1256" s="2"/>
      <c r="C1256" s="2"/>
      <c r="D1256" s="2"/>
      <c r="E1256" s="2"/>
      <c r="F1256" s="2"/>
      <c r="G1256" s="2"/>
      <c r="H1256" s="2"/>
      <c r="I1256" s="2"/>
    </row>
    <row r="1257" spans="1:9" s="23" customFormat="1" ht="13.9" customHeight="1" x14ac:dyDescent="0.4">
      <c r="A1257" s="2"/>
      <c r="B1257" s="2"/>
      <c r="C1257" s="2"/>
      <c r="D1257" s="2"/>
      <c r="E1257" s="2"/>
      <c r="F1257" s="2"/>
      <c r="G1257" s="2"/>
      <c r="H1257" s="2"/>
      <c r="I1257" s="2"/>
    </row>
    <row r="1258" spans="1:9" s="23" customFormat="1" ht="13.9" customHeight="1" x14ac:dyDescent="0.4">
      <c r="A1258" s="2"/>
      <c r="B1258" s="2"/>
      <c r="C1258" s="2"/>
      <c r="D1258" s="2"/>
      <c r="E1258" s="2"/>
      <c r="F1258" s="2"/>
      <c r="G1258" s="2"/>
      <c r="H1258" s="2"/>
      <c r="I1258" s="2"/>
    </row>
    <row r="1259" spans="1:9" s="23" customFormat="1" ht="13.9" customHeight="1" x14ac:dyDescent="0.4">
      <c r="A1259" s="2"/>
      <c r="B1259" s="2"/>
      <c r="C1259" s="2"/>
      <c r="D1259" s="2"/>
      <c r="E1259" s="2"/>
      <c r="F1259" s="2"/>
      <c r="G1259" s="2"/>
      <c r="H1259" s="2"/>
      <c r="I1259" s="2"/>
    </row>
    <row r="1260" spans="1:9" s="23" customFormat="1" ht="13.9" customHeight="1" x14ac:dyDescent="0.4">
      <c r="A1260" s="2"/>
      <c r="B1260" s="2"/>
      <c r="C1260" s="2"/>
      <c r="D1260" s="2"/>
      <c r="E1260" s="2"/>
      <c r="F1260" s="2"/>
      <c r="G1260" s="2"/>
      <c r="H1260" s="2"/>
      <c r="I1260" s="2"/>
    </row>
    <row r="1261" spans="1:9" s="23" customFormat="1" ht="13.9" customHeight="1" x14ac:dyDescent="0.4">
      <c r="A1261" s="2"/>
      <c r="B1261" s="2"/>
      <c r="C1261" s="2"/>
      <c r="D1261" s="2"/>
      <c r="E1261" s="2"/>
      <c r="F1261" s="2"/>
      <c r="G1261" s="2"/>
      <c r="H1261" s="2"/>
      <c r="I1261" s="2"/>
    </row>
    <row r="1262" spans="1:9" s="23" customFormat="1" ht="13.9" customHeight="1" x14ac:dyDescent="0.4">
      <c r="A1262" s="2"/>
      <c r="B1262" s="2"/>
      <c r="C1262" s="2"/>
      <c r="D1262" s="2"/>
      <c r="E1262" s="2"/>
      <c r="F1262" s="2"/>
      <c r="G1262" s="2"/>
      <c r="H1262" s="2"/>
      <c r="I1262" s="2"/>
    </row>
    <row r="1263" spans="1:9" s="23" customFormat="1" ht="13.9" customHeight="1" x14ac:dyDescent="0.4">
      <c r="A1263" s="2"/>
      <c r="B1263" s="2"/>
      <c r="C1263" s="2"/>
      <c r="D1263" s="2"/>
      <c r="E1263" s="2"/>
      <c r="F1263" s="2"/>
      <c r="G1263" s="2"/>
      <c r="H1263" s="2"/>
      <c r="I1263" s="2"/>
    </row>
    <row r="1264" spans="1:9" s="23" customFormat="1" ht="13.9" customHeight="1" x14ac:dyDescent="0.4">
      <c r="A1264" s="2"/>
      <c r="B1264" s="2"/>
      <c r="C1264" s="2"/>
      <c r="D1264" s="2"/>
      <c r="E1264" s="2"/>
      <c r="F1264" s="2"/>
      <c r="G1264" s="2"/>
      <c r="H1264" s="2"/>
      <c r="I1264" s="2"/>
    </row>
    <row r="1265" spans="1:9" s="23" customFormat="1" ht="13.9" customHeight="1" x14ac:dyDescent="0.4">
      <c r="A1265" s="2"/>
      <c r="B1265" s="2"/>
      <c r="C1265" s="2"/>
      <c r="D1265" s="2"/>
      <c r="E1265" s="2"/>
      <c r="F1265" s="2"/>
      <c r="G1265" s="2"/>
      <c r="H1265" s="2"/>
      <c r="I1265" s="2"/>
    </row>
    <row r="1266" spans="1:9" s="23" customFormat="1" ht="13.9" customHeight="1" x14ac:dyDescent="0.4">
      <c r="A1266" s="2"/>
      <c r="B1266" s="2"/>
      <c r="C1266" s="2"/>
      <c r="D1266" s="2"/>
      <c r="E1266" s="2"/>
      <c r="F1266" s="2"/>
      <c r="G1266" s="2"/>
      <c r="H1266" s="2"/>
      <c r="I1266" s="2"/>
    </row>
    <row r="1267" spans="1:9" s="23" customFormat="1" ht="13.9" customHeight="1" x14ac:dyDescent="0.4">
      <c r="A1267" s="2"/>
      <c r="B1267" s="2"/>
      <c r="C1267" s="2"/>
      <c r="D1267" s="2"/>
      <c r="E1267" s="2"/>
      <c r="F1267" s="2"/>
      <c r="G1267" s="2"/>
      <c r="H1267" s="2"/>
      <c r="I1267" s="2"/>
    </row>
    <row r="1268" spans="1:9" s="23" customFormat="1" ht="13.9" customHeight="1" x14ac:dyDescent="0.4">
      <c r="A1268" s="2"/>
      <c r="B1268" s="2"/>
      <c r="C1268" s="2"/>
      <c r="D1268" s="2"/>
      <c r="E1268" s="2"/>
      <c r="F1268" s="2"/>
      <c r="G1268" s="2"/>
      <c r="H1268" s="2"/>
      <c r="I1268" s="2"/>
    </row>
    <row r="1269" spans="1:9" s="23" customFormat="1" ht="13.9" customHeight="1" x14ac:dyDescent="0.4">
      <c r="A1269" s="2"/>
      <c r="B1269" s="2"/>
      <c r="C1269" s="2"/>
      <c r="D1269" s="2"/>
      <c r="E1269" s="2"/>
      <c r="F1269" s="2"/>
      <c r="G1269" s="2"/>
      <c r="H1269" s="2"/>
      <c r="I1269" s="2"/>
    </row>
    <row r="1270" spans="1:9" s="23" customFormat="1" ht="13.9" customHeight="1" x14ac:dyDescent="0.4">
      <c r="A1270" s="2"/>
      <c r="B1270" s="2"/>
      <c r="C1270" s="2"/>
      <c r="D1270" s="2"/>
      <c r="E1270" s="2"/>
      <c r="F1270" s="2"/>
      <c r="G1270" s="2"/>
      <c r="H1270" s="2"/>
      <c r="I1270" s="2"/>
    </row>
    <row r="1271" spans="1:9" s="23" customFormat="1" ht="13.9" customHeight="1" x14ac:dyDescent="0.4">
      <c r="A1271" s="2"/>
      <c r="B1271" s="2"/>
      <c r="C1271" s="2"/>
      <c r="D1271" s="2"/>
      <c r="E1271" s="2"/>
      <c r="F1271" s="2"/>
      <c r="G1271" s="2"/>
      <c r="H1271" s="2"/>
      <c r="I1271" s="2"/>
    </row>
    <row r="1272" spans="1:9" s="23" customFormat="1" ht="13.9" customHeight="1" x14ac:dyDescent="0.4">
      <c r="A1272" s="2"/>
      <c r="B1272" s="2"/>
      <c r="C1272" s="2"/>
      <c r="D1272" s="2"/>
      <c r="E1272" s="2"/>
      <c r="F1272" s="2"/>
      <c r="G1272" s="2"/>
      <c r="H1272" s="2"/>
      <c r="I1272" s="2"/>
    </row>
    <row r="1273" spans="1:9" s="23" customFormat="1" ht="13.9" customHeight="1" x14ac:dyDescent="0.4">
      <c r="A1273" s="2"/>
      <c r="B1273" s="2"/>
      <c r="C1273" s="2"/>
      <c r="D1273" s="2"/>
      <c r="E1273" s="2"/>
      <c r="F1273" s="2"/>
      <c r="G1273" s="2"/>
      <c r="H1273" s="2"/>
      <c r="I1273" s="2"/>
    </row>
    <row r="1274" spans="1:9" s="23" customFormat="1" ht="13.9" customHeight="1" x14ac:dyDescent="0.4">
      <c r="A1274" s="2"/>
      <c r="B1274" s="2"/>
      <c r="C1274" s="2"/>
      <c r="D1274" s="2"/>
      <c r="E1274" s="2"/>
      <c r="F1274" s="2"/>
      <c r="G1274" s="2"/>
      <c r="H1274" s="2"/>
      <c r="I1274" s="2"/>
    </row>
    <row r="1275" spans="1:9" s="23" customFormat="1" ht="13.9" customHeight="1" x14ac:dyDescent="0.4">
      <c r="A1275" s="2"/>
      <c r="B1275" s="2"/>
      <c r="C1275" s="2"/>
      <c r="D1275" s="2"/>
      <c r="E1275" s="2"/>
      <c r="F1275" s="2"/>
      <c r="G1275" s="2"/>
      <c r="H1275" s="2"/>
      <c r="I1275" s="2"/>
    </row>
    <row r="1276" spans="1:9" s="23" customFormat="1" ht="13.9" customHeight="1" x14ac:dyDescent="0.4">
      <c r="A1276" s="2"/>
      <c r="B1276" s="2"/>
      <c r="C1276" s="2"/>
      <c r="D1276" s="2"/>
      <c r="E1276" s="2"/>
      <c r="F1276" s="2"/>
      <c r="G1276" s="2"/>
      <c r="H1276" s="2"/>
      <c r="I1276" s="2"/>
    </row>
    <row r="1277" spans="1:9" s="23" customFormat="1" ht="13.9" customHeight="1" x14ac:dyDescent="0.4">
      <c r="A1277" s="2"/>
      <c r="B1277" s="2"/>
      <c r="C1277" s="2"/>
      <c r="D1277" s="2"/>
      <c r="E1277" s="2"/>
      <c r="F1277" s="2"/>
      <c r="G1277" s="2"/>
      <c r="H1277" s="2"/>
      <c r="I1277" s="2"/>
    </row>
    <row r="1278" spans="1:9" s="23" customFormat="1" ht="13.9" customHeight="1" x14ac:dyDescent="0.4">
      <c r="A1278" s="2"/>
      <c r="B1278" s="2"/>
      <c r="C1278" s="2"/>
      <c r="D1278" s="2"/>
      <c r="E1278" s="2"/>
      <c r="F1278" s="2"/>
      <c r="G1278" s="2"/>
      <c r="H1278" s="2"/>
      <c r="I1278" s="2"/>
    </row>
    <row r="1279" spans="1:9" s="23" customFormat="1" ht="13.9" customHeight="1" x14ac:dyDescent="0.4">
      <c r="A1279" s="2"/>
      <c r="B1279" s="2"/>
      <c r="C1279" s="2"/>
      <c r="D1279" s="2"/>
      <c r="E1279" s="2"/>
      <c r="F1279" s="2"/>
      <c r="G1279" s="2"/>
      <c r="H1279" s="2"/>
      <c r="I1279" s="2"/>
    </row>
    <row r="1280" spans="1:9" s="23" customFormat="1" ht="13.9" customHeight="1" x14ac:dyDescent="0.4">
      <c r="A1280" s="2"/>
      <c r="B1280" s="2"/>
      <c r="C1280" s="2"/>
      <c r="D1280" s="2"/>
      <c r="E1280" s="2"/>
      <c r="F1280" s="2"/>
      <c r="G1280" s="2"/>
      <c r="H1280" s="2"/>
      <c r="I1280" s="2"/>
    </row>
    <row r="1281" spans="1:9" s="23" customFormat="1" ht="13.9" customHeight="1" x14ac:dyDescent="0.4">
      <c r="A1281" s="2"/>
      <c r="B1281" s="2"/>
      <c r="C1281" s="2"/>
      <c r="D1281" s="2"/>
      <c r="E1281" s="2"/>
      <c r="F1281" s="2"/>
      <c r="G1281" s="2"/>
      <c r="H1281" s="2"/>
      <c r="I1281" s="2"/>
    </row>
    <row r="1282" spans="1:9" s="23" customFormat="1" ht="13.9" customHeight="1" x14ac:dyDescent="0.4">
      <c r="A1282" s="2"/>
      <c r="B1282" s="2"/>
      <c r="C1282" s="2"/>
      <c r="D1282" s="2"/>
      <c r="E1282" s="2"/>
      <c r="F1282" s="2"/>
      <c r="G1282" s="2"/>
      <c r="H1282" s="2"/>
      <c r="I1282" s="2"/>
    </row>
    <row r="1283" spans="1:9" s="23" customFormat="1" ht="13.9" customHeight="1" x14ac:dyDescent="0.4">
      <c r="A1283" s="2"/>
      <c r="B1283" s="2"/>
      <c r="C1283" s="2"/>
      <c r="D1283" s="2"/>
      <c r="E1283" s="2"/>
      <c r="F1283" s="2"/>
      <c r="G1283" s="2"/>
      <c r="H1283" s="2"/>
      <c r="I1283" s="2"/>
    </row>
    <row r="1284" spans="1:9" s="23" customFormat="1" ht="13.9" customHeight="1" x14ac:dyDescent="0.4">
      <c r="A1284" s="2"/>
      <c r="B1284" s="2"/>
      <c r="C1284" s="2"/>
      <c r="D1284" s="2"/>
      <c r="E1284" s="2"/>
      <c r="F1284" s="2"/>
      <c r="G1284" s="2"/>
      <c r="H1284" s="2"/>
      <c r="I1284" s="2"/>
    </row>
    <row r="1285" spans="1:9" s="23" customFormat="1" ht="13.9" customHeight="1" x14ac:dyDescent="0.4">
      <c r="A1285" s="2"/>
      <c r="B1285" s="2"/>
      <c r="C1285" s="2"/>
      <c r="D1285" s="2"/>
      <c r="E1285" s="2"/>
      <c r="F1285" s="2"/>
      <c r="G1285" s="2"/>
      <c r="H1285" s="2"/>
      <c r="I1285" s="2"/>
    </row>
    <row r="1286" spans="1:9" s="23" customFormat="1" ht="13.9" customHeight="1" x14ac:dyDescent="0.4">
      <c r="A1286" s="2"/>
      <c r="B1286" s="2"/>
      <c r="C1286" s="2"/>
      <c r="D1286" s="2"/>
      <c r="E1286" s="2"/>
      <c r="F1286" s="2"/>
      <c r="G1286" s="2"/>
      <c r="H1286" s="2"/>
      <c r="I1286" s="2"/>
    </row>
    <row r="1287" spans="1:9" s="23" customFormat="1" ht="13.9" customHeight="1" x14ac:dyDescent="0.4">
      <c r="A1287" s="2"/>
      <c r="B1287" s="2"/>
      <c r="C1287" s="2"/>
      <c r="D1287" s="2"/>
      <c r="E1287" s="2"/>
      <c r="F1287" s="2"/>
      <c r="G1287" s="2"/>
      <c r="H1287" s="2"/>
      <c r="I1287" s="2"/>
    </row>
    <row r="1288" spans="1:9" s="23" customFormat="1" ht="13.9" customHeight="1" x14ac:dyDescent="0.4">
      <c r="A1288" s="2"/>
      <c r="B1288" s="2"/>
      <c r="C1288" s="2"/>
      <c r="D1288" s="2"/>
      <c r="E1288" s="2"/>
      <c r="F1288" s="2"/>
      <c r="G1288" s="2"/>
      <c r="H1288" s="2"/>
      <c r="I1288" s="2"/>
    </row>
    <row r="1289" spans="1:9" s="23" customFormat="1" ht="13.9" customHeight="1" x14ac:dyDescent="0.4">
      <c r="A1289" s="2"/>
      <c r="B1289" s="2"/>
      <c r="C1289" s="2"/>
      <c r="D1289" s="2"/>
      <c r="E1289" s="2"/>
      <c r="F1289" s="2"/>
      <c r="G1289" s="2"/>
      <c r="H1289" s="2"/>
      <c r="I1289" s="2"/>
    </row>
    <row r="1290" spans="1:9" s="23" customFormat="1" ht="13.9" customHeight="1" x14ac:dyDescent="0.4">
      <c r="A1290" s="2"/>
      <c r="B1290" s="2"/>
      <c r="C1290" s="2"/>
      <c r="D1290" s="2"/>
      <c r="E1290" s="2"/>
      <c r="F1290" s="2"/>
      <c r="G1290" s="2"/>
      <c r="H1290" s="2"/>
      <c r="I1290" s="2"/>
    </row>
    <row r="1291" spans="1:9" s="23" customFormat="1" ht="13.9" customHeight="1" x14ac:dyDescent="0.4">
      <c r="A1291" s="2"/>
      <c r="B1291" s="2"/>
      <c r="C1291" s="2"/>
      <c r="D1291" s="2"/>
      <c r="E1291" s="2"/>
      <c r="F1291" s="2"/>
      <c r="G1291" s="2"/>
      <c r="H1291" s="2"/>
      <c r="I1291" s="2"/>
    </row>
    <row r="1292" spans="1:9" s="23" customFormat="1" ht="13.9" customHeight="1" x14ac:dyDescent="0.4">
      <c r="A1292" s="2"/>
      <c r="B1292" s="2"/>
      <c r="C1292" s="2"/>
      <c r="D1292" s="2"/>
      <c r="E1292" s="2"/>
      <c r="F1292" s="2"/>
      <c r="G1292" s="2"/>
      <c r="H1292" s="2"/>
      <c r="I1292" s="2"/>
    </row>
    <row r="1293" spans="1:9" s="23" customFormat="1" ht="13.9" customHeight="1" x14ac:dyDescent="0.4">
      <c r="A1293" s="2"/>
      <c r="B1293" s="2"/>
      <c r="C1293" s="2"/>
      <c r="D1293" s="2"/>
      <c r="E1293" s="2"/>
      <c r="F1293" s="2"/>
      <c r="G1293" s="2"/>
      <c r="H1293" s="2"/>
      <c r="I1293" s="2"/>
    </row>
    <row r="1294" spans="1:9" s="23" customFormat="1" ht="13.9" customHeight="1" x14ac:dyDescent="0.4">
      <c r="A1294" s="2"/>
      <c r="B1294" s="2"/>
      <c r="C1294" s="2"/>
      <c r="D1294" s="2"/>
      <c r="E1294" s="2"/>
      <c r="F1294" s="2"/>
      <c r="G1294" s="2"/>
      <c r="H1294" s="2"/>
      <c r="I1294" s="2"/>
    </row>
    <row r="1295" spans="1:9" s="23" customFormat="1" ht="13.9" customHeight="1" x14ac:dyDescent="0.4">
      <c r="A1295" s="2"/>
      <c r="B1295" s="2"/>
      <c r="C1295" s="2"/>
      <c r="D1295" s="2"/>
      <c r="E1295" s="2"/>
      <c r="F1295" s="2"/>
      <c r="G1295" s="2"/>
      <c r="H1295" s="2"/>
      <c r="I1295" s="2"/>
    </row>
    <row r="1296" spans="1:9" s="23" customFormat="1" ht="13.9" customHeight="1" x14ac:dyDescent="0.4">
      <c r="A1296" s="2"/>
      <c r="B1296" s="2"/>
      <c r="C1296" s="2"/>
      <c r="D1296" s="2"/>
      <c r="E1296" s="2"/>
      <c r="F1296" s="2"/>
      <c r="G1296" s="2"/>
      <c r="H1296" s="2"/>
      <c r="I1296" s="2"/>
    </row>
    <row r="1297" spans="1:9" s="23" customFormat="1" ht="13.9" customHeight="1" x14ac:dyDescent="0.4">
      <c r="A1297" s="2"/>
      <c r="B1297" s="2"/>
      <c r="C1297" s="2"/>
      <c r="D1297" s="2"/>
      <c r="E1297" s="2"/>
      <c r="F1297" s="2"/>
      <c r="G1297" s="2"/>
      <c r="H1297" s="2"/>
      <c r="I1297" s="2"/>
    </row>
    <row r="1298" spans="1:9" s="23" customFormat="1" ht="13.9" customHeight="1" x14ac:dyDescent="0.4">
      <c r="A1298" s="2"/>
      <c r="B1298" s="2"/>
      <c r="C1298" s="2"/>
      <c r="D1298" s="2"/>
      <c r="E1298" s="2"/>
      <c r="F1298" s="2"/>
      <c r="G1298" s="2"/>
      <c r="H1298" s="2"/>
      <c r="I1298" s="2"/>
    </row>
    <row r="1299" spans="1:9" s="23" customFormat="1" ht="13.9" customHeight="1" x14ac:dyDescent="0.4">
      <c r="A1299" s="2"/>
      <c r="B1299" s="2"/>
      <c r="C1299" s="2"/>
      <c r="D1299" s="2"/>
      <c r="E1299" s="2"/>
      <c r="F1299" s="2"/>
      <c r="G1299" s="2"/>
      <c r="H1299" s="2"/>
      <c r="I1299" s="2"/>
    </row>
    <row r="1300" spans="1:9" s="23" customFormat="1" ht="13.9" customHeight="1" x14ac:dyDescent="0.4">
      <c r="A1300" s="2"/>
      <c r="B1300" s="2"/>
      <c r="C1300" s="2"/>
      <c r="D1300" s="2"/>
      <c r="E1300" s="2"/>
      <c r="F1300" s="2"/>
      <c r="G1300" s="2"/>
      <c r="H1300" s="2"/>
      <c r="I1300" s="2"/>
    </row>
    <row r="1301" spans="1:9" ht="13.9" customHeight="1" x14ac:dyDescent="0.4"/>
    <row r="1302" spans="1:9" ht="13.9" customHeight="1" x14ac:dyDescent="0.4"/>
    <row r="1303" spans="1:9" ht="13.9" customHeight="1" x14ac:dyDescent="0.4"/>
    <row r="1304" spans="1:9" ht="13.9" customHeight="1" x14ac:dyDescent="0.4"/>
    <row r="1305" spans="1:9" ht="13.9" customHeight="1" x14ac:dyDescent="0.4"/>
    <row r="1306" spans="1:9" ht="13.9" customHeight="1" x14ac:dyDescent="0.4"/>
    <row r="1307" spans="1:9" ht="13.9" customHeight="1" x14ac:dyDescent="0.4"/>
    <row r="1308" spans="1:9" ht="13.9" customHeight="1" x14ac:dyDescent="0.4"/>
    <row r="1309" spans="1:9" ht="13.9" customHeight="1" x14ac:dyDescent="0.4"/>
    <row r="1310" spans="1:9" ht="13.9" customHeight="1" x14ac:dyDescent="0.4"/>
    <row r="1311" spans="1:9" ht="13.9" customHeight="1" x14ac:dyDescent="0.4"/>
    <row r="1312" spans="1:9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iI3BdN4va8uHi/vp3fuJzjDvxhnY6VySXKaDy/MvWdj9orzSa9ZgtNM1yL0Zc3qwZgQWqZepgp5qxH5/h02WLw==" saltValue="ot1bG3JRtS9W4R3kE2FdYw==" spinCount="100000" sheet="1" formatCells="0" formatColumns="0" formatRows="0"/>
  <mergeCells count="2">
    <mergeCell ref="B1:C1"/>
    <mergeCell ref="D1:F1"/>
  </mergeCells>
  <phoneticPr fontId="1"/>
  <hyperlinks>
    <hyperlink ref="R53" location="'1-4'!D46" display="'1-4'!D46" xr:uid="{FA629A1C-458E-40D3-9253-DBA8E437293E}"/>
    <hyperlink ref="R473" location="'1-4'!D483" display="'1-4'!D483" xr:uid="{5CFDC7A7-2981-46BF-9329-5E614588C975}"/>
    <hyperlink ref="E10" location="目次!E15" display="目次!E15" xr:uid="{A7C20492-F91D-4CF6-A07F-D2421D6C0C3E}"/>
    <hyperlink ref="I1" location="目次!A1" display="目次!A1" xr:uid="{54C60C1D-460B-43A0-8D27-B4FB6738F001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4E9C8-B379-4218-811C-250A18BEE9EA}">
  <sheetPr codeName="Sheet60">
    <tabColor theme="5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375" style="2" customWidth="1"/>
    <col min="10" max="16384" width="3.625" style="1"/>
  </cols>
  <sheetData>
    <row r="1" spans="1:9" s="2" customFormat="1" ht="57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"8: "&amp;" "&amp;目次!F13</f>
        <v xml:space="preserve">8:  </v>
      </c>
      <c r="E1" s="173"/>
      <c r="F1" s="173"/>
      <c r="G1" s="160" t="str" cm="1">
        <f t="array" aca="1" ref="G1" ca="1">RIGHT(CELL("filename",A1),LEN(CELL("filename",A1))-FIND("]",CELL("filename",A1)))</f>
        <v>8-3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8-3-4-4_StepOne</v>
      </c>
      <c r="B2" s="66" t="str">
        <f ca="1">$G$1&amp;"-4-5"&amp;"_StepOne"</f>
        <v>8-3-4-5_StepOne</v>
      </c>
      <c r="C2" s="67" t="str">
        <f ca="1">$G$1&amp;"-4-6"&amp;"_StepOne"</f>
        <v>8-3-4-6_StepOne</v>
      </c>
      <c r="D2" s="85" t="str">
        <f ca="1">$G$1&amp;"-5-4"&amp;"_StepOne"</f>
        <v>8-3-5-4_StepOne</v>
      </c>
      <c r="E2" s="86" t="str">
        <f ca="1">$G$1&amp;"-5-5"&amp;"_StepOne"</f>
        <v>8-3-5-5_StepOne</v>
      </c>
      <c r="F2" s="67" t="str">
        <f ca="1">$G$1&amp;"-5-6"&amp;"_StepOne"</f>
        <v>8-3-5-6_StepOne</v>
      </c>
      <c r="G2" s="62" t="str">
        <f ca="1">$G$1&amp;"-6-4"&amp;"_StepOne"</f>
        <v>8-3-6-4_StepOne</v>
      </c>
      <c r="H2" s="66" t="str">
        <f ca="1">$G$1&amp;"-6-5"&amp;"_StepOne"</f>
        <v>8-3-6-5_StepOne</v>
      </c>
      <c r="I2" s="67" t="str">
        <f ca="1">$G$1&amp;"-6-6"&amp;"_StepOne"</f>
        <v>8-3-6-6_StepOne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8-3-4-3_StepOne</v>
      </c>
      <c r="B4" s="57" t="str">
        <f ca="1">HYPERLINK("#D8",$G$1&amp;"-4 up")</f>
        <v>8-3-4 up</v>
      </c>
      <c r="C4" s="68" t="str">
        <f ca="1">$G$1&amp;"-4-7"&amp;"_StepOne"</f>
        <v>8-3-4-7_StepOne</v>
      </c>
      <c r="D4" s="81" t="str">
        <f ca="1">$G$1&amp;"-5-3"&amp;"_StepOne"</f>
        <v>8-3-5-3_StepOne</v>
      </c>
      <c r="E4" s="56" t="str">
        <f ca="1">HYPERLINK("#E8",$G$1&amp;"-5 up")</f>
        <v>8-3-5 up</v>
      </c>
      <c r="F4" s="84" t="str">
        <f ca="1">$G$1&amp;"-5-7"&amp;"_StepOne"</f>
        <v>8-3-5-7_StepOne</v>
      </c>
      <c r="G4" s="81" t="str">
        <f ca="1">$G$1&amp;"-6-3"&amp;"_StepOne"</f>
        <v>8-3-6-3_StepOne</v>
      </c>
      <c r="H4" s="57" t="str">
        <f ca="1">HYPERLINK("#F8",$G$1&amp;"-6 up")</f>
        <v>8-3-6 up</v>
      </c>
      <c r="I4" s="68" t="str">
        <f ca="1">$G$1&amp;"-6-7"&amp;"_StepOne"</f>
        <v>8-3-6-7_StepOne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8-3-4-2_StepOne</v>
      </c>
      <c r="B6" s="73" t="str">
        <f ca="1">$G$1&amp;"-4-1"&amp;"_StepOne"</f>
        <v>8-3-4-1_StepOne</v>
      </c>
      <c r="C6" s="84" t="str">
        <f ca="1">$G$1&amp;"-4-8"&amp;"_StepOne"</f>
        <v>8-3-4-8_StepOne</v>
      </c>
      <c r="D6" s="81" t="str">
        <f ca="1">$G$1&amp;"-5-2"&amp;"_StepOne"</f>
        <v>8-3-5-2_StepOne</v>
      </c>
      <c r="E6" s="78" t="str">
        <f ca="1">$G$1&amp;"-5-1"&amp;"_StepOne"</f>
        <v>8-3-5-1_StepOne</v>
      </c>
      <c r="F6" s="69" t="str">
        <f ca="1">$G$1&amp;"-5-8"&amp;"_StepOne"</f>
        <v>8-3-5-8_StepOne</v>
      </c>
      <c r="G6" s="88" t="str">
        <f ca="1">$G$1&amp;"-6-2"&amp;"_StepOne"</f>
        <v>8-3-6-2_StepOne</v>
      </c>
      <c r="H6" s="87" t="str">
        <f ca="1">$G$1&amp;"-6-1"&amp;"_StepOne"</f>
        <v>8-3-6-1_StepOne</v>
      </c>
      <c r="I6" s="89" t="str">
        <f ca="1">$G$1&amp;"-6-8"&amp;"_StepOne"</f>
        <v>8-3-6-8_StepOne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8-3-3-4_StepOne</v>
      </c>
      <c r="B8" s="82" t="str">
        <f ca="1">$G$1&amp;"-3-5"&amp;"_StepOne"</f>
        <v>8-3-3-5_StepOne</v>
      </c>
      <c r="C8" s="83" t="str">
        <f ca="1">$G$1&amp;"-3-6"&amp;"_StepOne"</f>
        <v>8-3-3-6_StepOne</v>
      </c>
      <c r="D8" s="71" t="str">
        <f ca="1">HYPERLINK("#B4",$G$1&amp;"-4"&amp;" down")</f>
        <v>8-3-4 down</v>
      </c>
      <c r="E8" s="72" t="str">
        <f ca="1">HYPERLINK("#E4",$G$1&amp;"-5"&amp;" down")</f>
        <v>8-3-5 down</v>
      </c>
      <c r="F8" s="58" t="str">
        <f ca="1">HYPERLINK("#H4",$G$1&amp;"-6"&amp;" down")</f>
        <v>8-3-6 down</v>
      </c>
      <c r="G8" s="77" t="str">
        <f ca="1">$G$1&amp;"-7-4"&amp;"_StepOne"</f>
        <v>8-3-7-4_StepOne</v>
      </c>
      <c r="H8" s="87" t="str">
        <f ca="1">$G$1&amp;"-7-5"&amp;"_StepOne"</f>
        <v>8-3-7-5_StepOne</v>
      </c>
      <c r="I8" s="67" t="str">
        <f ca="1">$G$1&amp;"-7-6"&amp;"_StepOne"</f>
        <v>8-3-7-6_StepOne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8-3-3-3_StepOne</v>
      </c>
      <c r="B10" s="57" t="str">
        <f ca="1">HYPERLINK("#D10",$G$1&amp;"-3 up")</f>
        <v>8-3-3 up</v>
      </c>
      <c r="C10" s="68" t="str">
        <f ca="1">$G$1&amp;"-3-7"&amp;"_StepOne"</f>
        <v>8-3-3-7_StepOne</v>
      </c>
      <c r="D10" s="70" t="str">
        <f ca="1">HYPERLINK("#B10",$G$1&amp;"-3"&amp;" down")</f>
        <v>8-3-3 down</v>
      </c>
      <c r="E10" s="96" t="str">
        <f ca="1">$G$1&amp;" up"</f>
        <v>8-3 up</v>
      </c>
      <c r="F10" s="59" t="str">
        <f ca="1">HYPERLINK("#H10",$G$1&amp;"-7"&amp;" down")</f>
        <v>8-3-7 down</v>
      </c>
      <c r="G10" s="90" t="str">
        <f ca="1">$G$1&amp;"-7-3"&amp;"_StepOne"</f>
        <v>8-3-7-3_StepOne</v>
      </c>
      <c r="H10" s="56" t="str">
        <f ca="1">HYPERLINK("#F10",$G$1&amp;"-7 up")</f>
        <v>8-3-7 up</v>
      </c>
      <c r="I10" s="68" t="str">
        <f ca="1">$G$1&amp;"-7-7"&amp;"_StepOne"</f>
        <v>8-3-7-7_StepOne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IF(目次!G17="","",目次!G17)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8-3-3-2_StepOne</v>
      </c>
      <c r="B12" s="79" t="str">
        <f ca="1">$G$1&amp;"-3-1"&amp;"_StepOne"</f>
        <v>8-3-3-1_StepOne</v>
      </c>
      <c r="C12" s="69" t="str">
        <f ca="1">$G$1&amp;"-3-8"&amp;"_StepOne"</f>
        <v>8-3-3-8_StepOne</v>
      </c>
      <c r="D12" s="70" t="str">
        <f ca="1">HYPERLINK("#B16",$G$1&amp;"-2"&amp;" down")</f>
        <v>8-3-2 down</v>
      </c>
      <c r="E12" s="55" t="str">
        <f ca="1">HYPERLINK("#E16",$G$1&amp;"-1"&amp;" down")</f>
        <v>8-3-1 down</v>
      </c>
      <c r="F12" s="59" t="str">
        <f ca="1">HYPERLINK("#H16",$G$1&amp;"-8"&amp;" down")</f>
        <v>8-3-8 down</v>
      </c>
      <c r="G12" s="77" t="str">
        <f ca="1">$G$1&amp;"-7-2"&amp;"_StepOne"</f>
        <v>8-3-7-2_StepOne</v>
      </c>
      <c r="H12" s="63" t="str">
        <f ca="1">$G$1&amp;"-7-1"&amp;"_StepOne"</f>
        <v>8-3-7-1_StepOne</v>
      </c>
      <c r="I12" s="69" t="str">
        <f ca="1">$G$1&amp;"-7-8"&amp;"_StepOne"</f>
        <v>8-3-7-8_StepOne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8-3-2-4_StepOne</v>
      </c>
      <c r="B14" s="63" t="str">
        <f ca="1">$G$1&amp;"-2-5"&amp;"_StepOne"</f>
        <v>8-3-2-5_StepOne</v>
      </c>
      <c r="C14" s="77" t="str">
        <f ca="1">$G$1&amp;"-2-6"&amp;"_StepOne"</f>
        <v>8-3-2-6_StepOne</v>
      </c>
      <c r="D14" s="62" t="str">
        <f ca="1">$G$1&amp;"-1-4"&amp;"_StepOne"</f>
        <v>8-3-1-4_StepOne</v>
      </c>
      <c r="E14" s="66" t="str">
        <f ca="1">$G$1&amp;"-1-5"&amp;"_StepOne"</f>
        <v>8-3-1-5_StepOne</v>
      </c>
      <c r="F14" s="67" t="str">
        <f ca="1">$G$1&amp;"-1-6"&amp;"_StepOne"</f>
        <v>8-3-1-6_StepOne</v>
      </c>
      <c r="G14" s="85" t="str">
        <f ca="1">$G$1&amp;"-8-4"&amp;"_StepOne"</f>
        <v>8-3-8-4_StepOne</v>
      </c>
      <c r="H14" s="82" t="str">
        <f ca="1">$G$1&amp;"-8-5"&amp;"_StepOne"</f>
        <v>8-3-8-5_StepOne</v>
      </c>
      <c r="I14" s="89" t="str">
        <f ca="1">$G$1&amp;"-8-6"&amp;"_StepOne"</f>
        <v>8-3-8-6_StepOne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8-3-2-3_StepOne</v>
      </c>
      <c r="B16" s="57" t="str">
        <f ca="1">HYPERLINK("#D12",$G$1&amp;"-2 up")</f>
        <v>8-3-2 up</v>
      </c>
      <c r="C16" s="77" t="str">
        <f ca="1">$G$1&amp;"-2-7"&amp;"_StepOne"</f>
        <v>8-3-2-7_StepOne</v>
      </c>
      <c r="D16" s="65" t="str">
        <f ca="1">$G$1&amp;"-1-3"&amp;"_StepOne"</f>
        <v>8-3-1-3_StepOne</v>
      </c>
      <c r="E16" s="56" t="str">
        <f ca="1">HYPERLINK("#E12",$G$1&amp;"-1"&amp;" up")</f>
        <v>8-3-1 up</v>
      </c>
      <c r="F16" s="68" t="str">
        <f ca="1">$G$1&amp;"-1-7"&amp;"_StepOne"</f>
        <v>8-3-1-7_StepOne</v>
      </c>
      <c r="G16" s="65" t="str">
        <f ca="1">$G$1&amp;"-8-3"&amp;"_StepOne"</f>
        <v>8-3-8-3_StepOne</v>
      </c>
      <c r="H16" s="57" t="str">
        <f ca="1">HYPERLINK("#F12",$G$1&amp;"-8 up")</f>
        <v>8-3-8 up</v>
      </c>
      <c r="I16" s="68" t="str">
        <f ca="1">$G$1&amp;"-8-7"&amp;"_StepOne"</f>
        <v>8-3-8-7_StepOne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8-3-2-2_StepOne</v>
      </c>
      <c r="B18" s="73" t="str">
        <f ca="1">$G$1&amp;"-2-1"&amp;"_StepOne"</f>
        <v>8-3-2-1_StepOne</v>
      </c>
      <c r="C18" s="78" t="str">
        <f ca="1">$G$1&amp;"-2-8"&amp;"_StepOne"</f>
        <v>8-3-2-8_StepOne</v>
      </c>
      <c r="D18" s="64" t="str">
        <f ca="1">$G$1&amp;"-1-2"&amp;"_StepOne"</f>
        <v>8-3-1-2_StepOne</v>
      </c>
      <c r="E18" s="63" t="str">
        <f ca="1">$G$1&amp;"-1-1"&amp;"_StepOne"</f>
        <v>8-3-1-1_StepOne</v>
      </c>
      <c r="F18" s="69" t="str">
        <f ca="1">$G$1&amp;"-1-8"&amp;"_StepOne"</f>
        <v>8-3-1-8_StepOne</v>
      </c>
      <c r="G18" s="80" t="str">
        <f ca="1">$G$1&amp;"-8-2"&amp;"_StepOne"</f>
        <v>8-3-8-2_StepOne</v>
      </c>
      <c r="H18" s="63" t="str">
        <f ca="1">$G$1&amp;"-8-1"&amp;"_StepOne"</f>
        <v>8-3-8-1_StepOne</v>
      </c>
      <c r="I18" s="69" t="str">
        <f ca="1">$G$1&amp;"-8-8"&amp;"_StepOne"</f>
        <v>8-3-8-8_StepOne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XH22jCHFSXIlFg3APgtD1tkBbSRl23QmJy08PfaexdRS1mKhmYbA9v08G3WXtwhv2D/6WEu3RE+uiRia+288kQ==" saltValue="gsIb418dLaZiVQRF23iVtg==" spinCount="100000" sheet="1" formatCells="0" formatColumns="0" formatRows="0"/>
  <mergeCells count="2">
    <mergeCell ref="B1:C1"/>
    <mergeCell ref="D1:F1"/>
  </mergeCells>
  <phoneticPr fontId="1"/>
  <hyperlinks>
    <hyperlink ref="E10" location="目次!G17" display="目次!G17" xr:uid="{8D338B01-C30B-436F-9C1D-68D82D194B7D}"/>
    <hyperlink ref="I1" location="目次!A1" display="目次!A1" xr:uid="{F8F21952-702B-43C4-8CF8-EBAD75E2C8E3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0A40B-8D32-4D76-85E7-A4ACC175C8A6}">
  <sheetPr codeName="Sheet61">
    <tabColor theme="5" tint="0.79998168889431442"/>
  </sheetPr>
  <dimension ref="A1:J1381"/>
  <sheetViews>
    <sheetView tabSelected="1" zoomScaleNormal="100" workbookViewId="0">
      <selection activeCell="C3" sqref="C3"/>
    </sheetView>
  </sheetViews>
  <sheetFormatPr defaultColWidth="3.625" defaultRowHeight="12" x14ac:dyDescent="0.4"/>
  <cols>
    <col min="1" max="9" width="26.375" style="2" customWidth="1"/>
    <col min="10" max="16384" width="3.625" style="1"/>
  </cols>
  <sheetData>
    <row r="1" spans="1:9" s="2" customFormat="1" ht="54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"8: "&amp;" "&amp;目次!F13</f>
        <v xml:space="preserve">8:  </v>
      </c>
      <c r="E1" s="173"/>
      <c r="F1" s="173"/>
      <c r="G1" s="160" t="str" cm="1">
        <f t="array" aca="1" ref="G1" ca="1">RIGHT(CELL("filename",A1),LEN(CELL("filename",A1))-FIND("]",CELL("filename",A1)))</f>
        <v>8-4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8-4-4-4_StepOne</v>
      </c>
      <c r="B2" s="66" t="str">
        <f ca="1">$G$1&amp;"-4-5"&amp;"_StepOne"</f>
        <v>8-4-4-5_StepOne</v>
      </c>
      <c r="C2" s="67" t="str">
        <f ca="1">$G$1&amp;"-4-6"&amp;"_StepOne"</f>
        <v>8-4-4-6_StepOne</v>
      </c>
      <c r="D2" s="85" t="str">
        <f ca="1">$G$1&amp;"-5-4"&amp;"_StepOne"</f>
        <v>8-4-5-4_StepOne</v>
      </c>
      <c r="E2" s="86" t="str">
        <f ca="1">$G$1&amp;"-5-5"&amp;"_StepOne"</f>
        <v>8-4-5-5_StepOne</v>
      </c>
      <c r="F2" s="67" t="str">
        <f ca="1">$G$1&amp;"-5-6"&amp;"_StepOne"</f>
        <v>8-4-5-6_StepOne</v>
      </c>
      <c r="G2" s="62" t="str">
        <f ca="1">$G$1&amp;"-6-4"&amp;"_StepOne"</f>
        <v>8-4-6-4_StepOne</v>
      </c>
      <c r="H2" s="66" t="str">
        <f ca="1">$G$1&amp;"-6-5"&amp;"_StepOne"</f>
        <v>8-4-6-5_StepOne</v>
      </c>
      <c r="I2" s="67" t="str">
        <f ca="1">$G$1&amp;"-6-6"&amp;"_StepOne"</f>
        <v>8-4-6-6_StepOne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8-4-4-3_StepOne</v>
      </c>
      <c r="B4" s="57" t="str">
        <f ca="1">HYPERLINK("#D8",$G$1&amp;"-4 up")</f>
        <v>8-4-4 up</v>
      </c>
      <c r="C4" s="68" t="str">
        <f ca="1">$G$1&amp;"-4-7"&amp;"_StepOne"</f>
        <v>8-4-4-7_StepOne</v>
      </c>
      <c r="D4" s="81" t="str">
        <f ca="1">$G$1&amp;"-5-3"&amp;"_StepOne"</f>
        <v>8-4-5-3_StepOne</v>
      </c>
      <c r="E4" s="56" t="str">
        <f ca="1">HYPERLINK("#E8",$G$1&amp;"-5 up")</f>
        <v>8-4-5 up</v>
      </c>
      <c r="F4" s="84" t="str">
        <f ca="1">$G$1&amp;"-5-7"&amp;"_StepOne"</f>
        <v>8-4-5-7_StepOne</v>
      </c>
      <c r="G4" s="81" t="str">
        <f ca="1">$G$1&amp;"-6-3"&amp;"_StepOne"</f>
        <v>8-4-6-3_StepOne</v>
      </c>
      <c r="H4" s="57" t="str">
        <f ca="1">HYPERLINK("#F8",$G$1&amp;"-6 up")</f>
        <v>8-4-6 up</v>
      </c>
      <c r="I4" s="68" t="str">
        <f ca="1">$G$1&amp;"-6-7"&amp;"_StepOne"</f>
        <v>8-4-6-7_StepOne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8-4-4-2_StepOne</v>
      </c>
      <c r="B6" s="73" t="str">
        <f ca="1">$G$1&amp;"-4-1"&amp;"_StepOne"</f>
        <v>8-4-4-1_StepOne</v>
      </c>
      <c r="C6" s="84" t="str">
        <f ca="1">$G$1&amp;"-4-8"&amp;"_StepOne"</f>
        <v>8-4-4-8_StepOne</v>
      </c>
      <c r="D6" s="81" t="str">
        <f ca="1">$G$1&amp;"-5-2"&amp;"_StepOne"</f>
        <v>8-4-5-2_StepOne</v>
      </c>
      <c r="E6" s="78" t="str">
        <f ca="1">$G$1&amp;"-5-1"&amp;"_StepOne"</f>
        <v>8-4-5-1_StepOne</v>
      </c>
      <c r="F6" s="69" t="str">
        <f ca="1">$G$1&amp;"-5-8"&amp;"_StepOne"</f>
        <v>8-4-5-8_StepOne</v>
      </c>
      <c r="G6" s="88" t="str">
        <f ca="1">$G$1&amp;"-6-2"&amp;"_StepOne"</f>
        <v>8-4-6-2_StepOne</v>
      </c>
      <c r="H6" s="87" t="str">
        <f ca="1">$G$1&amp;"-6-1"&amp;"_StepOne"</f>
        <v>8-4-6-1_StepOne</v>
      </c>
      <c r="I6" s="89" t="str">
        <f ca="1">$G$1&amp;"-6-8"&amp;"_StepOne"</f>
        <v>8-4-6-8_StepOne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8-4-3-4_StepOne</v>
      </c>
      <c r="B8" s="82" t="str">
        <f ca="1">$G$1&amp;"-3-5"&amp;"_StepOne"</f>
        <v>8-4-3-5_StepOne</v>
      </c>
      <c r="C8" s="83" t="str">
        <f ca="1">$G$1&amp;"-3-6"&amp;"_StepOne"</f>
        <v>8-4-3-6_StepOne</v>
      </c>
      <c r="D8" s="71" t="str">
        <f ca="1">HYPERLINK("#B4",$G$1&amp;"-4"&amp;" down")</f>
        <v>8-4-4 down</v>
      </c>
      <c r="E8" s="72" t="str">
        <f ca="1">HYPERLINK("#E4",$G$1&amp;"-5"&amp;" down")</f>
        <v>8-4-5 down</v>
      </c>
      <c r="F8" s="58" t="str">
        <f ca="1">HYPERLINK("#H4",$G$1&amp;"-6"&amp;" down")</f>
        <v>8-4-6 down</v>
      </c>
      <c r="G8" s="77" t="str">
        <f ca="1">$G$1&amp;"-7-4"&amp;"_StepOne"</f>
        <v>8-4-7-4_StepOne</v>
      </c>
      <c r="H8" s="87" t="str">
        <f ca="1">$G$1&amp;"-7-5"&amp;"_StepOne"</f>
        <v>8-4-7-5_StepOne</v>
      </c>
      <c r="I8" s="67" t="str">
        <f ca="1">$G$1&amp;"-7-6"&amp;"_StepOne"</f>
        <v>8-4-7-6_StepOne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8-4-3-3_StepOne</v>
      </c>
      <c r="B10" s="57" t="str">
        <f ca="1">HYPERLINK("#D10",$G$1&amp;"-3 up")</f>
        <v>8-4-3 up</v>
      </c>
      <c r="C10" s="68" t="str">
        <f ca="1">$G$1&amp;"-3-7"&amp;"_StepOne"</f>
        <v>8-4-3-7_StepOne</v>
      </c>
      <c r="D10" s="70" t="str">
        <f ca="1">HYPERLINK("#B10",$G$1&amp;"-3"&amp;" down")</f>
        <v>8-4-3 down</v>
      </c>
      <c r="E10" s="96" t="str">
        <f ca="1">$G$1&amp;" up"</f>
        <v>8-4 up</v>
      </c>
      <c r="F10" s="59" t="str">
        <f ca="1">HYPERLINK("#H10",$G$1&amp;"-7"&amp;" down")</f>
        <v>8-4-7 down</v>
      </c>
      <c r="G10" s="90" t="str">
        <f ca="1">$G$1&amp;"-7-3"&amp;"_StepOne"</f>
        <v>8-4-7-3_StepOne</v>
      </c>
      <c r="H10" s="56" t="str">
        <f ca="1">HYPERLINK("#F10",$G$1&amp;"-7 up")</f>
        <v>8-4-7 up</v>
      </c>
      <c r="I10" s="68" t="str">
        <f ca="1">$G$1&amp;"-7-7"&amp;"_StepOne"</f>
        <v>8-4-7-7_StepOne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IF(目次!G15="","",目次!G15)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8-4-3-2_StepOne</v>
      </c>
      <c r="B12" s="79" t="str">
        <f ca="1">$G$1&amp;"-3-1"&amp;"_StepOne"</f>
        <v>8-4-3-1_StepOne</v>
      </c>
      <c r="C12" s="69" t="str">
        <f ca="1">$G$1&amp;"-3-8"&amp;"_StepOne"</f>
        <v>8-4-3-8_StepOne</v>
      </c>
      <c r="D12" s="70" t="str">
        <f ca="1">HYPERLINK("#B16",$G$1&amp;"-2"&amp;" down")</f>
        <v>8-4-2 down</v>
      </c>
      <c r="E12" s="55" t="str">
        <f ca="1">HYPERLINK("#E16",$G$1&amp;"-1"&amp;" down")</f>
        <v>8-4-1 down</v>
      </c>
      <c r="F12" s="59" t="str">
        <f ca="1">HYPERLINK("#H16",$G$1&amp;"-8"&amp;" down")</f>
        <v>8-4-8 down</v>
      </c>
      <c r="G12" s="77" t="str">
        <f ca="1">$G$1&amp;"-7-2"&amp;"_StepOne"</f>
        <v>8-4-7-2_StepOne</v>
      </c>
      <c r="H12" s="63" t="str">
        <f ca="1">$G$1&amp;"-7-1"&amp;"_StepOne"</f>
        <v>8-4-7-1_StepOne</v>
      </c>
      <c r="I12" s="69" t="str">
        <f ca="1">$G$1&amp;"-7-8"&amp;"_StepOne"</f>
        <v>8-4-7-8_StepOne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8-4-2-4_StepOne</v>
      </c>
      <c r="B14" s="63" t="str">
        <f ca="1">$G$1&amp;"-2-5"&amp;"_StepOne"</f>
        <v>8-4-2-5_StepOne</v>
      </c>
      <c r="C14" s="77" t="str">
        <f ca="1">$G$1&amp;"-2-6"&amp;"_StepOne"</f>
        <v>8-4-2-6_StepOne</v>
      </c>
      <c r="D14" s="62" t="str">
        <f ca="1">$G$1&amp;"-1-4"&amp;"_StepOne"</f>
        <v>8-4-1-4_StepOne</v>
      </c>
      <c r="E14" s="66" t="str">
        <f ca="1">$G$1&amp;"-1-5"&amp;"_StepOne"</f>
        <v>8-4-1-5_StepOne</v>
      </c>
      <c r="F14" s="67" t="str">
        <f ca="1">$G$1&amp;"-1-6"&amp;"_StepOne"</f>
        <v>8-4-1-6_StepOne</v>
      </c>
      <c r="G14" s="85" t="str">
        <f ca="1">$G$1&amp;"-8-4"&amp;"_StepOne"</f>
        <v>8-4-8-4_StepOne</v>
      </c>
      <c r="H14" s="82" t="str">
        <f ca="1">$G$1&amp;"-8-5"&amp;"_StepOne"</f>
        <v>8-4-8-5_StepOne</v>
      </c>
      <c r="I14" s="89" t="str">
        <f ca="1">$G$1&amp;"-8-6"&amp;"_StepOne"</f>
        <v>8-4-8-6_StepOne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8-4-2-3_StepOne</v>
      </c>
      <c r="B16" s="57" t="str">
        <f ca="1">HYPERLINK("#D12",$G$1&amp;"-2 up")</f>
        <v>8-4-2 up</v>
      </c>
      <c r="C16" s="77" t="str">
        <f ca="1">$G$1&amp;"-2-7"&amp;"_StepOne"</f>
        <v>8-4-2-7_StepOne</v>
      </c>
      <c r="D16" s="65" t="str">
        <f ca="1">$G$1&amp;"-1-3"&amp;"_StepOne"</f>
        <v>8-4-1-3_StepOne</v>
      </c>
      <c r="E16" s="56" t="str">
        <f ca="1">HYPERLINK("#E12",$G$1&amp;"-1"&amp;" up")</f>
        <v>8-4-1 up</v>
      </c>
      <c r="F16" s="68" t="str">
        <f ca="1">$G$1&amp;"-1-7"&amp;"_StepOne"</f>
        <v>8-4-1-7_StepOne</v>
      </c>
      <c r="G16" s="65" t="str">
        <f ca="1">$G$1&amp;"-8-3"&amp;"_StepOne"</f>
        <v>8-4-8-3_StepOne</v>
      </c>
      <c r="H16" s="57" t="str">
        <f ca="1">HYPERLINK("#F12",$G$1&amp;"-8 up")</f>
        <v>8-4-8 up</v>
      </c>
      <c r="I16" s="68" t="str">
        <f ca="1">$G$1&amp;"-8-7"&amp;"_StepOne"</f>
        <v>8-4-8-7_StepOne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8-4-2-2_StepOne</v>
      </c>
      <c r="B18" s="73" t="str">
        <f ca="1">$G$1&amp;"-2-1"&amp;"_StepOne"</f>
        <v>8-4-2-1_StepOne</v>
      </c>
      <c r="C18" s="78" t="str">
        <f ca="1">$G$1&amp;"-2-8"&amp;"_StepOne"</f>
        <v>8-4-2-8_StepOne</v>
      </c>
      <c r="D18" s="64" t="str">
        <f ca="1">$G$1&amp;"-1-2"&amp;"_StepOne"</f>
        <v>8-4-1-2_StepOne</v>
      </c>
      <c r="E18" s="63" t="str">
        <f ca="1">$G$1&amp;"-1-1"&amp;"_StepOne"</f>
        <v>8-4-1-1_StepOne</v>
      </c>
      <c r="F18" s="69" t="str">
        <f ca="1">$G$1&amp;"-1-8"&amp;"_StepOne"</f>
        <v>8-4-1-8_StepOne</v>
      </c>
      <c r="G18" s="80" t="str">
        <f ca="1">$G$1&amp;"-8-2"&amp;"_StepOne"</f>
        <v>8-4-8-2_StepOne</v>
      </c>
      <c r="H18" s="63" t="str">
        <f ca="1">$G$1&amp;"-8-1"&amp;"_StepOne"</f>
        <v>8-4-8-1_StepOne</v>
      </c>
      <c r="I18" s="69" t="str">
        <f ca="1">$G$1&amp;"-8-8"&amp;"_StepOne"</f>
        <v>8-4-8-8_StepOne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A20" s="18"/>
      <c r="J20" s="2"/>
    </row>
    <row r="21" spans="1:10" ht="13.9" customHeight="1" x14ac:dyDescent="0.4">
      <c r="A21" s="18"/>
      <c r="J21" s="2"/>
    </row>
    <row r="22" spans="1:10" ht="13.9" customHeight="1" x14ac:dyDescent="0.4">
      <c r="A22" s="18"/>
      <c r="J22" s="2"/>
    </row>
    <row r="23" spans="1:10" ht="13.9" customHeight="1" x14ac:dyDescent="0.4">
      <c r="A23" s="18"/>
      <c r="J23" s="2"/>
    </row>
    <row r="24" spans="1:10" ht="13.9" customHeight="1" x14ac:dyDescent="0.4">
      <c r="A24" s="18"/>
      <c r="J24" s="2"/>
    </row>
    <row r="25" spans="1:10" ht="13.9" customHeight="1" x14ac:dyDescent="0.4">
      <c r="A25" s="18"/>
      <c r="J25" s="2"/>
    </row>
    <row r="26" spans="1:10" ht="13.9" customHeight="1" x14ac:dyDescent="0.4">
      <c r="A26" s="18"/>
      <c r="J26" s="2"/>
    </row>
    <row r="27" spans="1:10" ht="13.9" customHeight="1" x14ac:dyDescent="0.4">
      <c r="A27" s="18"/>
      <c r="J27" s="2"/>
    </row>
    <row r="28" spans="1:10" ht="13.9" customHeight="1" x14ac:dyDescent="0.4">
      <c r="A28" s="18"/>
      <c r="J28" s="2"/>
    </row>
    <row r="29" spans="1:10" ht="13.9" customHeight="1" x14ac:dyDescent="0.4">
      <c r="A29" s="18"/>
      <c r="J29" s="2"/>
    </row>
    <row r="30" spans="1:10" ht="13.9" customHeight="1" x14ac:dyDescent="0.4">
      <c r="A30" s="18"/>
      <c r="J30" s="2"/>
    </row>
    <row r="31" spans="1:10" ht="13.9" customHeight="1" x14ac:dyDescent="0.4">
      <c r="A31" s="18"/>
      <c r="J31" s="2"/>
    </row>
    <row r="32" spans="1:10" ht="13.9" customHeight="1" x14ac:dyDescent="0.4">
      <c r="A32" s="18"/>
      <c r="J32" s="2"/>
    </row>
    <row r="33" spans="1:10" ht="13.9" customHeight="1" x14ac:dyDescent="0.4">
      <c r="A33" s="18"/>
      <c r="J33" s="2"/>
    </row>
    <row r="34" spans="1:10" ht="13.9" customHeight="1" x14ac:dyDescent="0.4">
      <c r="A34" s="18"/>
      <c r="J34" s="2"/>
    </row>
    <row r="35" spans="1:10" ht="13.9" customHeight="1" x14ac:dyDescent="0.4">
      <c r="A35" s="18"/>
      <c r="J35" s="2"/>
    </row>
    <row r="36" spans="1:10" ht="13.9" customHeight="1" x14ac:dyDescent="0.4">
      <c r="A36" s="18"/>
      <c r="J36" s="2"/>
    </row>
    <row r="37" spans="1:10" ht="13.9" customHeight="1" x14ac:dyDescent="0.4">
      <c r="A37" s="18"/>
      <c r="J37" s="2"/>
    </row>
    <row r="38" spans="1:10" ht="13.9" customHeight="1" x14ac:dyDescent="0.4">
      <c r="A38" s="18"/>
      <c r="J38" s="2"/>
    </row>
    <row r="39" spans="1:10" ht="13.9" customHeight="1" x14ac:dyDescent="0.4">
      <c r="A39" s="18"/>
      <c r="J39" s="2"/>
    </row>
    <row r="40" spans="1:10" ht="13.9" customHeight="1" x14ac:dyDescent="0.4">
      <c r="A40" s="18"/>
      <c r="J40" s="2"/>
    </row>
    <row r="41" spans="1:10" ht="13.9" customHeight="1" x14ac:dyDescent="0.4">
      <c r="A41" s="18"/>
      <c r="J41" s="2"/>
    </row>
    <row r="42" spans="1:10" ht="13.9" customHeight="1" x14ac:dyDescent="0.4">
      <c r="A42" s="18"/>
      <c r="J42" s="2"/>
    </row>
    <row r="43" spans="1:10" ht="13.9" customHeight="1" x14ac:dyDescent="0.4">
      <c r="A43" s="18"/>
      <c r="J43" s="2"/>
    </row>
    <row r="44" spans="1:10" ht="13.9" customHeight="1" x14ac:dyDescent="0.4">
      <c r="A44" s="18"/>
      <c r="J44" s="2"/>
    </row>
    <row r="45" spans="1:10" ht="13.9" customHeight="1" x14ac:dyDescent="0.4">
      <c r="A45" s="18"/>
      <c r="J45" s="2"/>
    </row>
    <row r="46" spans="1:10" ht="13.9" customHeight="1" x14ac:dyDescent="0.4">
      <c r="A46" s="18"/>
      <c r="J46" s="2"/>
    </row>
    <row r="47" spans="1:10" ht="13.9" customHeight="1" x14ac:dyDescent="0.4">
      <c r="A47" s="18"/>
      <c r="J47" s="2"/>
    </row>
    <row r="48" spans="1:10" ht="13.9" customHeight="1" x14ac:dyDescent="0.4">
      <c r="A48" s="18"/>
      <c r="J48" s="2"/>
    </row>
    <row r="49" spans="1:10" ht="13.9" customHeight="1" x14ac:dyDescent="0.4">
      <c r="A49" s="18"/>
      <c r="J49" s="2"/>
    </row>
    <row r="50" spans="1:10" ht="13.9" customHeight="1" x14ac:dyDescent="0.4">
      <c r="A50" s="18"/>
      <c r="J50" s="2"/>
    </row>
    <row r="51" spans="1:10" ht="13.9" customHeight="1" x14ac:dyDescent="0.4">
      <c r="A51" s="18"/>
      <c r="J51" s="2"/>
    </row>
    <row r="52" spans="1:10" ht="13.9" customHeight="1" x14ac:dyDescent="0.4">
      <c r="A52" s="18"/>
      <c r="J52" s="2"/>
    </row>
    <row r="53" spans="1:10" ht="13.9" customHeight="1" x14ac:dyDescent="0.4">
      <c r="A53" s="18"/>
      <c r="J53" s="2"/>
    </row>
    <row r="54" spans="1:10" ht="13.9" customHeight="1" x14ac:dyDescent="0.4">
      <c r="A54" s="18"/>
      <c r="J54" s="2"/>
    </row>
    <row r="55" spans="1:10" ht="13.9" customHeight="1" x14ac:dyDescent="0.4">
      <c r="A55" s="18"/>
      <c r="J55" s="2"/>
    </row>
    <row r="56" spans="1:10" ht="13.9" customHeight="1" x14ac:dyDescent="0.4">
      <c r="A56" s="18"/>
      <c r="J56" s="2"/>
    </row>
    <row r="57" spans="1:10" ht="13.9" customHeight="1" x14ac:dyDescent="0.4">
      <c r="J57" s="2"/>
    </row>
    <row r="58" spans="1:10" ht="13.9" customHeight="1" x14ac:dyDescent="0.4">
      <c r="J58" s="2"/>
    </row>
    <row r="59" spans="1:10" ht="13.9" customHeight="1" x14ac:dyDescent="0.4">
      <c r="J59" s="2"/>
    </row>
    <row r="60" spans="1:10" ht="13.9" customHeight="1" x14ac:dyDescent="0.4">
      <c r="J60" s="2"/>
    </row>
    <row r="61" spans="1:10" ht="13.9" customHeight="1" x14ac:dyDescent="0.4">
      <c r="J61" s="2"/>
    </row>
    <row r="62" spans="1:10" ht="13.9" customHeight="1" x14ac:dyDescent="0.4">
      <c r="J62" s="2"/>
    </row>
    <row r="63" spans="1:10" ht="13.9" customHeight="1" x14ac:dyDescent="0.4">
      <c r="J63" s="2"/>
    </row>
    <row r="64" spans="1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/>
    <row r="1204" spans="10:10" ht="13.9" customHeight="1" x14ac:dyDescent="0.4"/>
    <row r="1205" spans="10:10" ht="13.9" customHeight="1" x14ac:dyDescent="0.4"/>
    <row r="1206" spans="10:10" ht="13.9" customHeight="1" x14ac:dyDescent="0.4"/>
    <row r="1207" spans="10:10" ht="13.9" customHeight="1" x14ac:dyDescent="0.4"/>
    <row r="1208" spans="10:10" ht="13.9" customHeight="1" x14ac:dyDescent="0.4"/>
    <row r="1209" spans="10:10" ht="13.9" customHeight="1" x14ac:dyDescent="0.4"/>
    <row r="1210" spans="10:10" ht="13.9" customHeight="1" x14ac:dyDescent="0.4"/>
    <row r="1211" spans="10:10" ht="13.9" customHeight="1" x14ac:dyDescent="0.4"/>
    <row r="1212" spans="10:10" ht="13.9" customHeight="1" x14ac:dyDescent="0.4"/>
    <row r="1213" spans="10:10" ht="13.9" customHeight="1" x14ac:dyDescent="0.4"/>
    <row r="1214" spans="10:10" ht="13.9" customHeight="1" x14ac:dyDescent="0.4"/>
    <row r="1215" spans="10:10" ht="13.9" customHeight="1" x14ac:dyDescent="0.4"/>
    <row r="1216" spans="10:10" ht="13.9" customHeight="1" x14ac:dyDescent="0.4"/>
    <row r="1217" ht="13.9" customHeight="1" x14ac:dyDescent="0.4"/>
    <row r="1218" ht="13.9" customHeight="1" x14ac:dyDescent="0.4"/>
    <row r="1219" ht="13.9" customHeight="1" x14ac:dyDescent="0.4"/>
    <row r="1220" ht="13.9" customHeight="1" x14ac:dyDescent="0.4"/>
    <row r="1221" ht="13.9" customHeight="1" x14ac:dyDescent="0.4"/>
    <row r="1222" ht="13.9" customHeight="1" x14ac:dyDescent="0.4"/>
    <row r="1223" ht="13.9" customHeight="1" x14ac:dyDescent="0.4"/>
    <row r="1224" ht="13.9" customHeight="1" x14ac:dyDescent="0.4"/>
    <row r="1225" ht="13.9" customHeight="1" x14ac:dyDescent="0.4"/>
    <row r="1226" ht="13.9" customHeight="1" x14ac:dyDescent="0.4"/>
    <row r="1227" ht="13.9" customHeight="1" x14ac:dyDescent="0.4"/>
    <row r="1228" ht="13.9" customHeight="1" x14ac:dyDescent="0.4"/>
    <row r="1229" ht="13.9" customHeight="1" x14ac:dyDescent="0.4"/>
    <row r="1230" ht="13.9" customHeight="1" x14ac:dyDescent="0.4"/>
    <row r="1231" ht="13.9" customHeight="1" x14ac:dyDescent="0.4"/>
    <row r="1232" ht="13.9" customHeight="1" x14ac:dyDescent="0.4"/>
    <row r="1233" ht="13.9" customHeight="1" x14ac:dyDescent="0.4"/>
    <row r="1234" ht="13.9" customHeight="1" x14ac:dyDescent="0.4"/>
    <row r="1235" ht="13.9" customHeight="1" x14ac:dyDescent="0.4"/>
    <row r="1236" ht="13.9" customHeight="1" x14ac:dyDescent="0.4"/>
    <row r="1237" ht="13.9" customHeight="1" x14ac:dyDescent="0.4"/>
    <row r="1238" ht="13.9" customHeight="1" x14ac:dyDescent="0.4"/>
    <row r="1239" ht="13.9" customHeight="1" x14ac:dyDescent="0.4"/>
    <row r="1240" ht="13.9" customHeight="1" x14ac:dyDescent="0.4"/>
    <row r="1241" ht="13.9" customHeight="1" x14ac:dyDescent="0.4"/>
    <row r="1242" ht="13.9" customHeight="1" x14ac:dyDescent="0.4"/>
    <row r="1243" ht="13.9" customHeight="1" x14ac:dyDescent="0.4"/>
    <row r="1244" ht="13.9" customHeight="1" x14ac:dyDescent="0.4"/>
    <row r="1245" ht="13.9" customHeight="1" x14ac:dyDescent="0.4"/>
    <row r="1246" ht="13.9" customHeight="1" x14ac:dyDescent="0.4"/>
    <row r="1247" ht="13.9" customHeight="1" x14ac:dyDescent="0.4"/>
    <row r="1248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8" customHeight="1" x14ac:dyDescent="0.4"/>
    <row r="1353" ht="18" customHeight="1" x14ac:dyDescent="0.4"/>
    <row r="1354" ht="18" customHeight="1" x14ac:dyDescent="0.4"/>
    <row r="1355" ht="18" customHeight="1" x14ac:dyDescent="0.4"/>
    <row r="1356" ht="18" customHeight="1" x14ac:dyDescent="0.4"/>
    <row r="1357" ht="18" customHeight="1" x14ac:dyDescent="0.4"/>
    <row r="1358" ht="18" customHeight="1" x14ac:dyDescent="0.4"/>
    <row r="1359" ht="18" customHeight="1" x14ac:dyDescent="0.4"/>
    <row r="1360" ht="18" customHeight="1" x14ac:dyDescent="0.4"/>
    <row r="1361" ht="18" customHeight="1" x14ac:dyDescent="0.4"/>
    <row r="1362" ht="18" customHeight="1" x14ac:dyDescent="0.4"/>
    <row r="1363" ht="18" customHeight="1" x14ac:dyDescent="0.4"/>
    <row r="1364" ht="18" customHeight="1" x14ac:dyDescent="0.4"/>
    <row r="1365" ht="18" customHeight="1" x14ac:dyDescent="0.4"/>
    <row r="1366" ht="18" customHeight="1" x14ac:dyDescent="0.4"/>
    <row r="1367" ht="18" customHeight="1" x14ac:dyDescent="0.4"/>
    <row r="1368" ht="18" customHeight="1" x14ac:dyDescent="0.4"/>
    <row r="1369" ht="18" customHeight="1" x14ac:dyDescent="0.4"/>
    <row r="1370" ht="18" customHeight="1" x14ac:dyDescent="0.4"/>
    <row r="1371" ht="18" customHeight="1" x14ac:dyDescent="0.4"/>
    <row r="1372" ht="18" customHeight="1" x14ac:dyDescent="0.4"/>
    <row r="1373" ht="18" customHeight="1" x14ac:dyDescent="0.4"/>
    <row r="1374" ht="18" customHeight="1" x14ac:dyDescent="0.4"/>
    <row r="1375" ht="18" customHeight="1" x14ac:dyDescent="0.4"/>
    <row r="1376" ht="18" customHeight="1" x14ac:dyDescent="0.4"/>
    <row r="1377" ht="18" customHeight="1" x14ac:dyDescent="0.4"/>
    <row r="1378" ht="18" customHeight="1" x14ac:dyDescent="0.4"/>
    <row r="1379" ht="18" customHeight="1" x14ac:dyDescent="0.4"/>
    <row r="1380" ht="18" customHeight="1" x14ac:dyDescent="0.4"/>
    <row r="1381" ht="18" customHeight="1" x14ac:dyDescent="0.4"/>
  </sheetData>
  <sheetProtection algorithmName="SHA-512" hashValue="IHC0Qv+xa9IbbHbPM4SnrivMjalI+B4darZc69AsqJ/lDWk34wfsYXjZg9BKR3KOaKULEmU0Z/WP9wetN6xD7g==" saltValue="dKMbuK0TYVqlDI6DED0bfA==" spinCount="100000" sheet="1" formatCells="0" formatColumns="0" formatRows="0"/>
  <mergeCells count="2">
    <mergeCell ref="B1:C1"/>
    <mergeCell ref="D1:F1"/>
  </mergeCells>
  <phoneticPr fontId="1"/>
  <hyperlinks>
    <hyperlink ref="E10" location="目次!G15" display="目次!G15" xr:uid="{AD68D48D-F2A9-4F0D-994E-D2F1CA039C3C}"/>
    <hyperlink ref="I1" location="目次!A1" display="目次!A1" xr:uid="{6B661394-614B-4CD5-83F2-CA1381A7C27B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D1D9D-2B5B-4EF8-B665-5919CBE028A3}">
  <sheetPr codeName="Sheet62">
    <tabColor theme="5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375" style="2" customWidth="1"/>
    <col min="10" max="16384" width="3.625" style="1"/>
  </cols>
  <sheetData>
    <row r="1" spans="1:9" s="2" customFormat="1" ht="53.45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"8: "&amp;" "&amp;目次!F13</f>
        <v xml:space="preserve">8:  </v>
      </c>
      <c r="E1" s="173"/>
      <c r="F1" s="173"/>
      <c r="G1" s="160" t="str" cm="1">
        <f t="array" aca="1" ref="G1" ca="1">RIGHT(CELL("filename",A1),LEN(CELL("filename",A1))-FIND("]",CELL("filename",A1)))</f>
        <v>8-5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8-5-4-4_StepOne</v>
      </c>
      <c r="B2" s="66" t="str">
        <f ca="1">$G$1&amp;"-4-5"&amp;"_StepOne"</f>
        <v>8-5-4-5_StepOne</v>
      </c>
      <c r="C2" s="67" t="str">
        <f ca="1">$G$1&amp;"-4-6"&amp;"_StepOne"</f>
        <v>8-5-4-6_StepOne</v>
      </c>
      <c r="D2" s="85" t="str">
        <f ca="1">$G$1&amp;"-5-4"&amp;"_StepOne"</f>
        <v>8-5-5-4_StepOne</v>
      </c>
      <c r="E2" s="86" t="str">
        <f ca="1">$G$1&amp;"-5-5"&amp;"_StepOne"</f>
        <v>8-5-5-5_StepOne</v>
      </c>
      <c r="F2" s="67" t="str">
        <f ca="1">$G$1&amp;"-5-6"&amp;"_StepOne"</f>
        <v>8-5-5-6_StepOne</v>
      </c>
      <c r="G2" s="62" t="str">
        <f ca="1">$G$1&amp;"-6-4"&amp;"_StepOne"</f>
        <v>8-5-6-4_StepOne</v>
      </c>
      <c r="H2" s="66" t="str">
        <f ca="1">$G$1&amp;"-6-5"&amp;"_StepOne"</f>
        <v>8-5-6-5_StepOne</v>
      </c>
      <c r="I2" s="67" t="str">
        <f ca="1">$G$1&amp;"-6-6"&amp;"_StepOne"</f>
        <v>8-5-6-6_StepOne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8-5-4-3_StepOne</v>
      </c>
      <c r="B4" s="57" t="str">
        <f ca="1">HYPERLINK("#D8",$G$1&amp;"-4 up")</f>
        <v>8-5-4 up</v>
      </c>
      <c r="C4" s="68" t="str">
        <f ca="1">$G$1&amp;"-4-7"&amp;"_StepOne"</f>
        <v>8-5-4-7_StepOne</v>
      </c>
      <c r="D4" s="81" t="str">
        <f ca="1">$G$1&amp;"-5-3"&amp;"_StepOne"</f>
        <v>8-5-5-3_StepOne</v>
      </c>
      <c r="E4" s="56" t="str">
        <f ca="1">HYPERLINK("#E8",$G$1&amp;"-5 up")</f>
        <v>8-5-5 up</v>
      </c>
      <c r="F4" s="84" t="str">
        <f ca="1">$G$1&amp;"-5-7"&amp;"_StepOne"</f>
        <v>8-5-5-7_StepOne</v>
      </c>
      <c r="G4" s="81" t="str">
        <f ca="1">$G$1&amp;"-6-3"&amp;"_StepOne"</f>
        <v>8-5-6-3_StepOne</v>
      </c>
      <c r="H4" s="57" t="str">
        <f ca="1">HYPERLINK("#F8",$G$1&amp;"-6 up")</f>
        <v>8-5-6 up</v>
      </c>
      <c r="I4" s="68" t="str">
        <f ca="1">$G$1&amp;"-6-7"&amp;"_StepOne"</f>
        <v>8-5-6-7_StepOne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8-5-4-2_StepOne</v>
      </c>
      <c r="B6" s="73" t="str">
        <f ca="1">$G$1&amp;"-4-1"&amp;"_StepOne"</f>
        <v>8-5-4-1_StepOne</v>
      </c>
      <c r="C6" s="84" t="str">
        <f ca="1">$G$1&amp;"-4-8"&amp;"_StepOne"</f>
        <v>8-5-4-8_StepOne</v>
      </c>
      <c r="D6" s="81" t="str">
        <f ca="1">$G$1&amp;"-5-2"&amp;"_StepOne"</f>
        <v>8-5-5-2_StepOne</v>
      </c>
      <c r="E6" s="78" t="str">
        <f ca="1">$G$1&amp;"-5-1"&amp;"_StepOne"</f>
        <v>8-5-5-1_StepOne</v>
      </c>
      <c r="F6" s="69" t="str">
        <f ca="1">$G$1&amp;"-5-8"&amp;"_StepOne"</f>
        <v>8-5-5-8_StepOne</v>
      </c>
      <c r="G6" s="88" t="str">
        <f ca="1">$G$1&amp;"-6-2"&amp;"_StepOne"</f>
        <v>8-5-6-2_StepOne</v>
      </c>
      <c r="H6" s="87" t="str">
        <f ca="1">$G$1&amp;"-6-1"&amp;"_StepOne"</f>
        <v>8-5-6-1_StepOne</v>
      </c>
      <c r="I6" s="89" t="str">
        <f ca="1">$G$1&amp;"-6-8"&amp;"_StepOne"</f>
        <v>8-5-6-8_StepOne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8-5-3-4_StepOne</v>
      </c>
      <c r="B8" s="82" t="str">
        <f ca="1">$G$1&amp;"-3-5"&amp;"_StepOne"</f>
        <v>8-5-3-5_StepOne</v>
      </c>
      <c r="C8" s="83" t="str">
        <f ca="1">$G$1&amp;"-3-6"&amp;"_StepOne"</f>
        <v>8-5-3-6_StepOne</v>
      </c>
      <c r="D8" s="71" t="str">
        <f ca="1">HYPERLINK("#B4",$G$1&amp;"-4"&amp;" down")</f>
        <v>8-5-4 down</v>
      </c>
      <c r="E8" s="72" t="str">
        <f ca="1">HYPERLINK("#E4",$G$1&amp;"-5"&amp;" down")</f>
        <v>8-5-5 down</v>
      </c>
      <c r="F8" s="58" t="str">
        <f ca="1">HYPERLINK("#H4",$G$1&amp;"-6"&amp;" down")</f>
        <v>8-5-6 down</v>
      </c>
      <c r="G8" s="77" t="str">
        <f ca="1">$G$1&amp;"-7-4"&amp;"_StepOne"</f>
        <v>8-5-7-4_StepOne</v>
      </c>
      <c r="H8" s="87" t="str">
        <f ca="1">$G$1&amp;"-7-5"&amp;"_StepOne"</f>
        <v>8-5-7-5_StepOne</v>
      </c>
      <c r="I8" s="67" t="str">
        <f ca="1">$G$1&amp;"-7-6"&amp;"_StepOne"</f>
        <v>8-5-7-6_StepOne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8-5-3-3_StepOne</v>
      </c>
      <c r="B10" s="57" t="str">
        <f ca="1">HYPERLINK("#D10",$G$1&amp;"-3 up")</f>
        <v>8-5-3 up</v>
      </c>
      <c r="C10" s="68" t="str">
        <f ca="1">$G$1&amp;"-3-7"&amp;"_StepOne"</f>
        <v>8-5-3-7_StepOne</v>
      </c>
      <c r="D10" s="70" t="str">
        <f ca="1">HYPERLINK("#B10",$G$1&amp;"-3"&amp;" down")</f>
        <v>8-5-3 down</v>
      </c>
      <c r="E10" s="96" t="str">
        <f ca="1">$G$1&amp;" up"</f>
        <v>8-5 up</v>
      </c>
      <c r="F10" s="59" t="str">
        <f ca="1">HYPERLINK("#H10",$G$1&amp;"-7"&amp;" down")</f>
        <v>8-5-7 down</v>
      </c>
      <c r="G10" s="90" t="str">
        <f ca="1">$G$1&amp;"-7-3"&amp;"_StepOne"</f>
        <v>8-5-7-3_StepOne</v>
      </c>
      <c r="H10" s="56" t="str">
        <f ca="1">HYPERLINK("#F10",$G$1&amp;"-7 up")</f>
        <v>8-5-7 up</v>
      </c>
      <c r="I10" s="68" t="str">
        <f ca="1">$G$1&amp;"-7-7"&amp;"_StepOne"</f>
        <v>8-5-7-7_StepOne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IF(目次!H15="","",目次!H15)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8-5-3-2_StepOne</v>
      </c>
      <c r="B12" s="79" t="str">
        <f ca="1">$G$1&amp;"-3-1"&amp;"_StepOne"</f>
        <v>8-5-3-1_StepOne</v>
      </c>
      <c r="C12" s="69" t="str">
        <f ca="1">$G$1&amp;"-3-8"&amp;"_StepOne"</f>
        <v>8-5-3-8_StepOne</v>
      </c>
      <c r="D12" s="70" t="str">
        <f ca="1">HYPERLINK("#B16",$G$1&amp;"-2"&amp;" down")</f>
        <v>8-5-2 down</v>
      </c>
      <c r="E12" s="55" t="str">
        <f ca="1">HYPERLINK("#E16",$G$1&amp;"-1"&amp;" down")</f>
        <v>8-5-1 down</v>
      </c>
      <c r="F12" s="59" t="str">
        <f ca="1">HYPERLINK("#H16",$G$1&amp;"-8"&amp;" down")</f>
        <v>8-5-8 down</v>
      </c>
      <c r="G12" s="77" t="str">
        <f ca="1">$G$1&amp;"-7-2"&amp;"_StepOne"</f>
        <v>8-5-7-2_StepOne</v>
      </c>
      <c r="H12" s="63" t="str">
        <f ca="1">$G$1&amp;"-7-1"&amp;"_StepOne"</f>
        <v>8-5-7-1_StepOne</v>
      </c>
      <c r="I12" s="69" t="str">
        <f ca="1">$G$1&amp;"-7-8"&amp;"_StepOne"</f>
        <v>8-5-7-8_StepOne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8-5-2-4_StepOne</v>
      </c>
      <c r="B14" s="63" t="str">
        <f ca="1">$G$1&amp;"-2-5"&amp;"_StepOne"</f>
        <v>8-5-2-5_StepOne</v>
      </c>
      <c r="C14" s="77" t="str">
        <f ca="1">$G$1&amp;"-2-6"&amp;"_StepOne"</f>
        <v>8-5-2-6_StepOne</v>
      </c>
      <c r="D14" s="62" t="str">
        <f ca="1">$G$1&amp;"-1-4"&amp;"_StepOne"</f>
        <v>8-5-1-4_StepOne</v>
      </c>
      <c r="E14" s="66" t="str">
        <f ca="1">$G$1&amp;"-1-5"&amp;"_StepOne"</f>
        <v>8-5-1-5_StepOne</v>
      </c>
      <c r="F14" s="67" t="str">
        <f ca="1">$G$1&amp;"-1-6"&amp;"_StepOne"</f>
        <v>8-5-1-6_StepOne</v>
      </c>
      <c r="G14" s="85" t="str">
        <f ca="1">$G$1&amp;"-8-4"&amp;"_StepOne"</f>
        <v>8-5-8-4_StepOne</v>
      </c>
      <c r="H14" s="82" t="str">
        <f ca="1">$G$1&amp;"-8-5"&amp;"_StepOne"</f>
        <v>8-5-8-5_StepOne</v>
      </c>
      <c r="I14" s="89" t="str">
        <f ca="1">$G$1&amp;"-8-6"&amp;"_StepOne"</f>
        <v>8-5-8-6_StepOne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8-5-2-3_StepOne</v>
      </c>
      <c r="B16" s="57" t="str">
        <f ca="1">HYPERLINK("#D12",$G$1&amp;"-2 up")</f>
        <v>8-5-2 up</v>
      </c>
      <c r="C16" s="77" t="str">
        <f ca="1">$G$1&amp;"-2-7"&amp;"_StepOne"</f>
        <v>8-5-2-7_StepOne</v>
      </c>
      <c r="D16" s="65" t="str">
        <f ca="1">$G$1&amp;"-1-3"&amp;"_StepOne"</f>
        <v>8-5-1-3_StepOne</v>
      </c>
      <c r="E16" s="56" t="str">
        <f ca="1">HYPERLINK("#E12",$G$1&amp;"-1"&amp;" up")</f>
        <v>8-5-1 up</v>
      </c>
      <c r="F16" s="68" t="str">
        <f ca="1">$G$1&amp;"-1-7"&amp;"_StepOne"</f>
        <v>8-5-1-7_StepOne</v>
      </c>
      <c r="G16" s="65" t="str">
        <f ca="1">$G$1&amp;"-8-3"&amp;"_StepOne"</f>
        <v>8-5-8-3_StepOne</v>
      </c>
      <c r="H16" s="57" t="str">
        <f ca="1">HYPERLINK("#F12",$G$1&amp;"-8 up")</f>
        <v>8-5-8 up</v>
      </c>
      <c r="I16" s="68" t="str">
        <f ca="1">$G$1&amp;"-8-7"&amp;"_StepOne"</f>
        <v>8-5-8-7_StepOne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8-5-2-2_StepOne</v>
      </c>
      <c r="B18" s="73" t="str">
        <f ca="1">$G$1&amp;"-2-1"&amp;"_StepOne"</f>
        <v>8-5-2-1_StepOne</v>
      </c>
      <c r="C18" s="78" t="str">
        <f ca="1">$G$1&amp;"-2-8"&amp;"_StepOne"</f>
        <v>8-5-2-8_StepOne</v>
      </c>
      <c r="D18" s="64" t="str">
        <f ca="1">$G$1&amp;"-1-2"&amp;"_StepOne"</f>
        <v>8-5-1-2_StepOne</v>
      </c>
      <c r="E18" s="63" t="str">
        <f ca="1">$G$1&amp;"-1-1"&amp;"_StepOne"</f>
        <v>8-5-1-1_StepOne</v>
      </c>
      <c r="F18" s="69" t="str">
        <f ca="1">$G$1&amp;"-1-8"&amp;"_StepOne"</f>
        <v>8-5-1-8_StepOne</v>
      </c>
      <c r="G18" s="80" t="str">
        <f ca="1">$G$1&amp;"-8-2"&amp;"_StepOne"</f>
        <v>8-5-8-2_StepOne</v>
      </c>
      <c r="H18" s="63" t="str">
        <f ca="1">$G$1&amp;"-8-1"&amp;"_StepOne"</f>
        <v>8-5-8-1_StepOne</v>
      </c>
      <c r="I18" s="69" t="str">
        <f ca="1">$G$1&amp;"-8-8"&amp;"_StepOne"</f>
        <v>8-5-8-8_StepOne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GzeCpNUKmx4rO6AMTsbBt1on5uhGL1w6WOgQUufhVRPNUTEj5ywnyVGxWxAPP5kUWEb5EkPGAmPJeg7uqYAD9g==" saltValue="yOXhYCLetqtCXH01DJThlg==" spinCount="100000" sheet="1" formatCells="0" formatColumns="0" formatRows="0"/>
  <mergeCells count="2">
    <mergeCell ref="B1:C1"/>
    <mergeCell ref="D1:F1"/>
  </mergeCells>
  <phoneticPr fontId="1"/>
  <hyperlinks>
    <hyperlink ref="E10" location="目次!H15" display="目次!H15" xr:uid="{BC2CABB6-41AB-463D-801C-2C6B7C52D8ED}"/>
    <hyperlink ref="I1" location="目次!A1" display="目次!A1" xr:uid="{A62B6285-0F59-4FF4-899E-2F503B84220D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3F612-E0AA-4EA9-93FF-E788FCEFDEF8}">
  <sheetPr codeName="Sheet63">
    <tabColor theme="5" tint="0.79998168889431442"/>
  </sheetPr>
  <dimension ref="A1:J1384"/>
  <sheetViews>
    <sheetView topLeftCell="A2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3.45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"8: "&amp;" "&amp;目次!F13</f>
        <v xml:space="preserve">8:  </v>
      </c>
      <c r="E1" s="173"/>
      <c r="F1" s="173"/>
      <c r="G1" s="160" t="str" cm="1">
        <f t="array" aca="1" ref="G1" ca="1">RIGHT(CELL("filename",A1),LEN(CELL("filename",A1))-FIND("]",CELL("filename",A1)))</f>
        <v>8-6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8-6-4-4_StepOne</v>
      </c>
      <c r="B2" s="66" t="str">
        <f ca="1">$G$1&amp;"-4-5"&amp;"_StepOne"</f>
        <v>8-6-4-5_StepOne</v>
      </c>
      <c r="C2" s="67" t="str">
        <f ca="1">$G$1&amp;"-4-6"&amp;"_StepOne"</f>
        <v>8-6-4-6_StepOne</v>
      </c>
      <c r="D2" s="85" t="str">
        <f ca="1">$G$1&amp;"-5-4"&amp;"_StepOne"</f>
        <v>8-6-5-4_StepOne</v>
      </c>
      <c r="E2" s="86" t="str">
        <f ca="1">$G$1&amp;"-5-5"&amp;"_StepOne"</f>
        <v>8-6-5-5_StepOne</v>
      </c>
      <c r="F2" s="67" t="str">
        <f ca="1">$G$1&amp;"-5-6"&amp;"_StepOne"</f>
        <v>8-6-5-6_StepOne</v>
      </c>
      <c r="G2" s="62" t="str">
        <f ca="1">$G$1&amp;"-6-4"&amp;"_StepOne"</f>
        <v>8-6-6-4_StepOne</v>
      </c>
      <c r="H2" s="66" t="str">
        <f ca="1">$G$1&amp;"-6-5"&amp;"_StepOne"</f>
        <v>8-6-6-5_StepOne</v>
      </c>
      <c r="I2" s="67" t="str">
        <f ca="1">$G$1&amp;"-6-6"&amp;"_StepOne"</f>
        <v>8-6-6-6_StepOne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8-6-4-3_StepOne</v>
      </c>
      <c r="B4" s="57" t="str">
        <f ca="1">HYPERLINK("#D8",$G$1&amp;"-4 up")</f>
        <v>8-6-4 up</v>
      </c>
      <c r="C4" s="68" t="str">
        <f ca="1">$G$1&amp;"-4-7"&amp;"_StepOne"</f>
        <v>8-6-4-7_StepOne</v>
      </c>
      <c r="D4" s="81" t="str">
        <f ca="1">$G$1&amp;"-5-3"&amp;"_StepOne"</f>
        <v>8-6-5-3_StepOne</v>
      </c>
      <c r="E4" s="56" t="str">
        <f ca="1">HYPERLINK("#E8",$G$1&amp;"-5 up")</f>
        <v>8-6-5 up</v>
      </c>
      <c r="F4" s="84" t="str">
        <f ca="1">$G$1&amp;"-5-7"&amp;"_StepOne"</f>
        <v>8-6-5-7_StepOne</v>
      </c>
      <c r="G4" s="81" t="str">
        <f ca="1">$G$1&amp;"-6-3"&amp;"_StepOne"</f>
        <v>8-6-6-3_StepOne</v>
      </c>
      <c r="H4" s="57" t="str">
        <f ca="1">HYPERLINK("#F8",$G$1&amp;"-6 up")</f>
        <v>8-6-6 up</v>
      </c>
      <c r="I4" s="68" t="str">
        <f ca="1">$G$1&amp;"-6-7"&amp;"_StepOne"</f>
        <v>8-6-6-7_StepOne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8-6-4-2_StepOne</v>
      </c>
      <c r="B6" s="73" t="str">
        <f ca="1">$G$1&amp;"-4-1"&amp;"_StepOne"</f>
        <v>8-6-4-1_StepOne</v>
      </c>
      <c r="C6" s="84" t="str">
        <f ca="1">$G$1&amp;"-4-8"&amp;"_StepOne"</f>
        <v>8-6-4-8_StepOne</v>
      </c>
      <c r="D6" s="81" t="str">
        <f ca="1">$G$1&amp;"-5-2"&amp;"_StepOne"</f>
        <v>8-6-5-2_StepOne</v>
      </c>
      <c r="E6" s="78" t="str">
        <f ca="1">$G$1&amp;"-5-1"&amp;"_StepOne"</f>
        <v>8-6-5-1_StepOne</v>
      </c>
      <c r="F6" s="69" t="str">
        <f ca="1">$G$1&amp;"-5-8"&amp;"_StepOne"</f>
        <v>8-6-5-8_StepOne</v>
      </c>
      <c r="G6" s="88" t="str">
        <f ca="1">$G$1&amp;"-6-2"&amp;"_StepOne"</f>
        <v>8-6-6-2_StepOne</v>
      </c>
      <c r="H6" s="87" t="str">
        <f ca="1">$G$1&amp;"-6-1"&amp;"_StepOne"</f>
        <v>8-6-6-1_StepOne</v>
      </c>
      <c r="I6" s="89" t="str">
        <f ca="1">$G$1&amp;"-6-8"&amp;"_StepOne"</f>
        <v>8-6-6-8_StepOne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8-6-3-4_StepOne</v>
      </c>
      <c r="B8" s="82" t="str">
        <f ca="1">$G$1&amp;"-3-5"&amp;"_StepOne"</f>
        <v>8-6-3-5_StepOne</v>
      </c>
      <c r="C8" s="83" t="str">
        <f ca="1">$G$1&amp;"-3-6"&amp;"_StepOne"</f>
        <v>8-6-3-6_StepOne</v>
      </c>
      <c r="D8" s="71" t="str">
        <f ca="1">HYPERLINK("#B4",$G$1&amp;"-4"&amp;" down")</f>
        <v>8-6-4 down</v>
      </c>
      <c r="E8" s="72" t="str">
        <f ca="1">HYPERLINK("#E4",$G$1&amp;"-5"&amp;" down")</f>
        <v>8-6-5 down</v>
      </c>
      <c r="F8" s="58" t="str">
        <f ca="1">HYPERLINK("#H4",$G$1&amp;"-6"&amp;" down")</f>
        <v>8-6-6 down</v>
      </c>
      <c r="G8" s="77" t="str">
        <f ca="1">$G$1&amp;"-7-4"&amp;"_StepOne"</f>
        <v>8-6-7-4_StepOne</v>
      </c>
      <c r="H8" s="87" t="str">
        <f ca="1">$G$1&amp;"-7-5"&amp;"_StepOne"</f>
        <v>8-6-7-5_StepOne</v>
      </c>
      <c r="I8" s="67" t="str">
        <f ca="1">$G$1&amp;"-7-6"&amp;"_StepOne"</f>
        <v>8-6-7-6_StepOne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8-6-3-3_StepOne</v>
      </c>
      <c r="B10" s="57" t="str">
        <f ca="1">HYPERLINK("#D10",$G$1&amp;"-3 up")</f>
        <v>8-6-3 up</v>
      </c>
      <c r="C10" s="68" t="str">
        <f ca="1">$G$1&amp;"-3-7"&amp;"_StepOne"</f>
        <v>8-6-3-7_StepOne</v>
      </c>
      <c r="D10" s="70" t="str">
        <f ca="1">HYPERLINK("#B10",$G$1&amp;"-3"&amp;" down")</f>
        <v>8-6-3 down</v>
      </c>
      <c r="E10" s="96" t="str">
        <f ca="1">$G$1&amp;" up"</f>
        <v>8-6 up</v>
      </c>
      <c r="F10" s="59" t="str">
        <f ca="1">HYPERLINK("#H10",$G$1&amp;"-7"&amp;" down")</f>
        <v>8-6-7 down</v>
      </c>
      <c r="G10" s="90" t="str">
        <f ca="1">$G$1&amp;"-7-3"&amp;"_StepOne"</f>
        <v>8-6-7-3_StepOne</v>
      </c>
      <c r="H10" s="56" t="str">
        <f ca="1">HYPERLINK("#F10",$G$1&amp;"-7 up")</f>
        <v>8-6-7 up</v>
      </c>
      <c r="I10" s="68" t="str">
        <f ca="1">$G$1&amp;"-7-7"&amp;"_StepOne"</f>
        <v>8-6-7-7_StepOne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IF(目次!I15="","",目次!I15)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8-6-3-2_StepOne</v>
      </c>
      <c r="B12" s="79" t="str">
        <f ca="1">$G$1&amp;"-3-1"&amp;"_StepOne"</f>
        <v>8-6-3-1_StepOne</v>
      </c>
      <c r="C12" s="69" t="str">
        <f ca="1">$G$1&amp;"-3-8"&amp;"_StepOne"</f>
        <v>8-6-3-8_StepOne</v>
      </c>
      <c r="D12" s="70" t="str">
        <f ca="1">HYPERLINK("#B16",$G$1&amp;"-2"&amp;" down")</f>
        <v>8-6-2 down</v>
      </c>
      <c r="E12" s="55" t="str">
        <f ca="1">HYPERLINK("#E16",$G$1&amp;"-1"&amp;" down")</f>
        <v>8-6-1 down</v>
      </c>
      <c r="F12" s="59" t="str">
        <f ca="1">HYPERLINK("#H16",$G$1&amp;"-8"&amp;" down")</f>
        <v>8-6-8 down</v>
      </c>
      <c r="G12" s="77" t="str">
        <f ca="1">$G$1&amp;"-7-2"&amp;"_StepOne"</f>
        <v>8-6-7-2_StepOne</v>
      </c>
      <c r="H12" s="63" t="str">
        <f ca="1">$G$1&amp;"-7-1"&amp;"_StepOne"</f>
        <v>8-6-7-1_StepOne</v>
      </c>
      <c r="I12" s="69" t="str">
        <f ca="1">$G$1&amp;"-7-8"&amp;"_StepOne"</f>
        <v>8-6-7-8_StepOne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8-6-2-4_StepOne</v>
      </c>
      <c r="B14" s="63" t="str">
        <f ca="1">$G$1&amp;"-2-5"&amp;"_StepOne"</f>
        <v>8-6-2-5_StepOne</v>
      </c>
      <c r="C14" s="77" t="str">
        <f ca="1">$G$1&amp;"-2-6"&amp;"_StepOne"</f>
        <v>8-6-2-6_StepOne</v>
      </c>
      <c r="D14" s="62" t="str">
        <f ca="1">$G$1&amp;"-1-4"&amp;"_StepOne"</f>
        <v>8-6-1-4_StepOne</v>
      </c>
      <c r="E14" s="66" t="str">
        <f ca="1">$G$1&amp;"-1-5"&amp;"_StepOne"</f>
        <v>8-6-1-5_StepOne</v>
      </c>
      <c r="F14" s="67" t="str">
        <f ca="1">$G$1&amp;"-1-6"&amp;"_StepOne"</f>
        <v>8-6-1-6_StepOne</v>
      </c>
      <c r="G14" s="85" t="str">
        <f ca="1">$G$1&amp;"-8-4"&amp;"_StepOne"</f>
        <v>8-6-8-4_StepOne</v>
      </c>
      <c r="H14" s="82" t="str">
        <f ca="1">$G$1&amp;"-8-5"&amp;"_StepOne"</f>
        <v>8-6-8-5_StepOne</v>
      </c>
      <c r="I14" s="89" t="str">
        <f ca="1">$G$1&amp;"-8-6"&amp;"_StepOne"</f>
        <v>8-6-8-6_StepOne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8-6-2-3_StepOne</v>
      </c>
      <c r="B16" s="57" t="str">
        <f ca="1">HYPERLINK("#D12",$G$1&amp;"-2 up")</f>
        <v>8-6-2 up</v>
      </c>
      <c r="C16" s="77" t="str">
        <f ca="1">$G$1&amp;"-2-7"&amp;"_StepOne"</f>
        <v>8-6-2-7_StepOne</v>
      </c>
      <c r="D16" s="65" t="str">
        <f ca="1">$G$1&amp;"-1-3"&amp;"_StepOne"</f>
        <v>8-6-1-3_StepOne</v>
      </c>
      <c r="E16" s="56" t="str">
        <f ca="1">HYPERLINK("#E12",$G$1&amp;"-1"&amp;" up")</f>
        <v>8-6-1 up</v>
      </c>
      <c r="F16" s="68" t="str">
        <f ca="1">$G$1&amp;"-1-7"&amp;"_StepOne"</f>
        <v>8-6-1-7_StepOne</v>
      </c>
      <c r="G16" s="65" t="str">
        <f ca="1">$G$1&amp;"-8-3"&amp;"_StepOne"</f>
        <v>8-6-8-3_StepOne</v>
      </c>
      <c r="H16" s="57" t="str">
        <f ca="1">HYPERLINK("#F12",$G$1&amp;"-8 up")</f>
        <v>8-6-8 up</v>
      </c>
      <c r="I16" s="68" t="str">
        <f ca="1">$G$1&amp;"-8-7"&amp;"_StepOne"</f>
        <v>8-6-8-7_StepOne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8-6-2-2_StepOne</v>
      </c>
      <c r="B18" s="73" t="str">
        <f ca="1">$G$1&amp;"-2-1"&amp;"_StepOne"</f>
        <v>8-6-2-1_StepOne</v>
      </c>
      <c r="C18" s="78" t="str">
        <f ca="1">$G$1&amp;"-2-8"&amp;"_StepOne"</f>
        <v>8-6-2-8_StepOne</v>
      </c>
      <c r="D18" s="64" t="str">
        <f ca="1">$G$1&amp;"-1-2"&amp;"_StepOne"</f>
        <v>8-6-1-2_StepOne</v>
      </c>
      <c r="E18" s="63" t="str">
        <f ca="1">$G$1&amp;"-1-1"&amp;"_StepOne"</f>
        <v>8-6-1-1_StepOne</v>
      </c>
      <c r="F18" s="69" t="str">
        <f ca="1">$G$1&amp;"-1-8"&amp;"_StepOne"</f>
        <v>8-6-1-8_StepOne</v>
      </c>
      <c r="G18" s="80" t="str">
        <f ca="1">$G$1&amp;"-8-2"&amp;"_StepOne"</f>
        <v>8-6-8-2_StepOne</v>
      </c>
      <c r="H18" s="63" t="str">
        <f ca="1">$G$1&amp;"-8-1"&amp;"_StepOne"</f>
        <v>8-6-8-1_StepOne</v>
      </c>
      <c r="I18" s="69" t="str">
        <f ca="1">$G$1&amp;"-8-8"&amp;"_StepOne"</f>
        <v>8-6-8-8_StepOne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HZxWKp0yQsKsuaFwS0tCX0VPcL3KjBQHgkv6ZH8TO288WLyMXcBq4Z4tHR0j15hFHdyDl+KYl1MXKhSgsuFnTA==" saltValue="/AELvWg8/VuKf6YYFeqPCw==" spinCount="100000" sheet="1" formatCells="0" formatColumns="0" formatRows="0"/>
  <mergeCells count="2">
    <mergeCell ref="B1:C1"/>
    <mergeCell ref="D1:F1"/>
  </mergeCells>
  <phoneticPr fontId="1"/>
  <hyperlinks>
    <hyperlink ref="E10" location="目次!I15" display="目次!I15" xr:uid="{FC7D3ACB-4DBA-4A92-8446-9CFB28CB5D8D}"/>
    <hyperlink ref="I1" location="目次!A1" display="目次!A1" xr:uid="{BF4304A9-995F-46C5-9CDC-4E3BE0C837DE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538A0-3942-480F-8594-2E4EE2A3BBE3}">
  <sheetPr codeName="Sheet64">
    <tabColor theme="5" tint="0.79998168889431442"/>
  </sheetPr>
  <dimension ref="A1:J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5" style="2" customWidth="1"/>
    <col min="10" max="16384" width="3.625" style="1"/>
  </cols>
  <sheetData>
    <row r="1" spans="1:9" s="2" customFormat="1" ht="57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"8: "&amp;" "&amp;目次!F13</f>
        <v xml:space="preserve">8:  </v>
      </c>
      <c r="E1" s="173"/>
      <c r="F1" s="173"/>
      <c r="G1" s="160" t="str" cm="1">
        <f t="array" aca="1" ref="G1" ca="1">RIGHT(CELL("filename",A1),LEN(CELL("filename",A1))-FIND("]",CELL("filename",A1)))</f>
        <v>8-7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8-7-4-4_StepOne</v>
      </c>
      <c r="B2" s="66" t="str">
        <f ca="1">$G$1&amp;"-4-5"&amp;"_StepOne"</f>
        <v>8-7-4-5_StepOne</v>
      </c>
      <c r="C2" s="67" t="str">
        <f ca="1">$G$1&amp;"-4-6"&amp;"_StepOne"</f>
        <v>8-7-4-6_StepOne</v>
      </c>
      <c r="D2" s="85" t="str">
        <f ca="1">$G$1&amp;"-5-4"&amp;"_StepOne"</f>
        <v>8-7-5-4_StepOne</v>
      </c>
      <c r="E2" s="86" t="str">
        <f ca="1">$G$1&amp;"-5-5"&amp;"_StepOne"</f>
        <v>8-7-5-5_StepOne</v>
      </c>
      <c r="F2" s="67" t="str">
        <f ca="1">$G$1&amp;"-5-6"&amp;"_StepOne"</f>
        <v>8-7-5-6_StepOne</v>
      </c>
      <c r="G2" s="62" t="str">
        <f ca="1">$G$1&amp;"-6-4"&amp;"_StepOne"</f>
        <v>8-7-6-4_StepOne</v>
      </c>
      <c r="H2" s="66" t="str">
        <f ca="1">$G$1&amp;"-6-5"&amp;"_StepOne"</f>
        <v>8-7-6-5_StepOne</v>
      </c>
      <c r="I2" s="67" t="str">
        <f ca="1">$G$1&amp;"-6-6"&amp;"_StepOne"</f>
        <v>8-7-6-6_StepOne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8-7-4-3_StepOne</v>
      </c>
      <c r="B4" s="57" t="str">
        <f ca="1">HYPERLINK("#D8",$G$1&amp;"-4 up")</f>
        <v>8-7-4 up</v>
      </c>
      <c r="C4" s="68" t="str">
        <f ca="1">$G$1&amp;"-4-7"&amp;"_StepOne"</f>
        <v>8-7-4-7_StepOne</v>
      </c>
      <c r="D4" s="81" t="str">
        <f ca="1">$G$1&amp;"-5-3"&amp;"_StepOne"</f>
        <v>8-7-5-3_StepOne</v>
      </c>
      <c r="E4" s="56" t="str">
        <f ca="1">HYPERLINK("#E8",$G$1&amp;"-5 up")</f>
        <v>8-7-5 up</v>
      </c>
      <c r="F4" s="84" t="str">
        <f ca="1">$G$1&amp;"-5-7"&amp;"_StepOne"</f>
        <v>8-7-5-7_StepOne</v>
      </c>
      <c r="G4" s="81" t="str">
        <f ca="1">$G$1&amp;"-6-3"&amp;"_StepOne"</f>
        <v>8-7-6-3_StepOne</v>
      </c>
      <c r="H4" s="57" t="str">
        <f ca="1">HYPERLINK("#F8",$G$1&amp;"-6 up")</f>
        <v>8-7-6 up</v>
      </c>
      <c r="I4" s="68" t="str">
        <f ca="1">$G$1&amp;"-6-7"&amp;"_StepOne"</f>
        <v>8-7-6-7_StepOne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8-7-4-2_StepOne</v>
      </c>
      <c r="B6" s="73" t="str">
        <f ca="1">$G$1&amp;"-4-1"&amp;"_StepOne"</f>
        <v>8-7-4-1_StepOne</v>
      </c>
      <c r="C6" s="84" t="str">
        <f ca="1">$G$1&amp;"-4-8"&amp;"_StepOne"</f>
        <v>8-7-4-8_StepOne</v>
      </c>
      <c r="D6" s="81" t="str">
        <f ca="1">$G$1&amp;"-5-2"&amp;"_StepOne"</f>
        <v>8-7-5-2_StepOne</v>
      </c>
      <c r="E6" s="78" t="str">
        <f ca="1">$G$1&amp;"-5-1"&amp;"_StepOne"</f>
        <v>8-7-5-1_StepOne</v>
      </c>
      <c r="F6" s="69" t="str">
        <f ca="1">$G$1&amp;"-5-8"&amp;"_StepOne"</f>
        <v>8-7-5-8_StepOne</v>
      </c>
      <c r="G6" s="88" t="str">
        <f ca="1">$G$1&amp;"-6-2"&amp;"_StepOne"</f>
        <v>8-7-6-2_StepOne</v>
      </c>
      <c r="H6" s="87" t="str">
        <f ca="1">$G$1&amp;"-6-1"&amp;"_StepOne"</f>
        <v>8-7-6-1_StepOne</v>
      </c>
      <c r="I6" s="89" t="str">
        <f ca="1">$G$1&amp;"-6-8"&amp;"_StepOne"</f>
        <v>8-7-6-8_StepOne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8-7-3-4_StepOne</v>
      </c>
      <c r="B8" s="82" t="str">
        <f ca="1">$G$1&amp;"-3-5"&amp;"_StepOne"</f>
        <v>8-7-3-5_StepOne</v>
      </c>
      <c r="C8" s="83" t="str">
        <f ca="1">$G$1&amp;"-3-6"&amp;"_StepOne"</f>
        <v>8-7-3-6_StepOne</v>
      </c>
      <c r="D8" s="71" t="str">
        <f ca="1">HYPERLINK("#B4",$G$1&amp;"-4"&amp;" down")</f>
        <v>8-7-4 down</v>
      </c>
      <c r="E8" s="72" t="str">
        <f ca="1">HYPERLINK("#E4",$G$1&amp;"-5"&amp;" down")</f>
        <v>8-7-5 down</v>
      </c>
      <c r="F8" s="58" t="str">
        <f ca="1">HYPERLINK("#H4",$G$1&amp;"-6"&amp;" down")</f>
        <v>8-7-6 down</v>
      </c>
      <c r="G8" s="77" t="str">
        <f ca="1">$G$1&amp;"-7-4"&amp;"_StepOne"</f>
        <v>8-7-7-4_StepOne</v>
      </c>
      <c r="H8" s="87" t="str">
        <f ca="1">$G$1&amp;"-7-5"&amp;"_StepOne"</f>
        <v>8-7-7-5_StepOne</v>
      </c>
      <c r="I8" s="67" t="str">
        <f ca="1">$G$1&amp;"-7-6"&amp;"_StepOne"</f>
        <v>8-7-7-6_StepOne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8-7-3-3_StepOne</v>
      </c>
      <c r="B10" s="57" t="str">
        <f ca="1">HYPERLINK("#D10",$G$1&amp;"-3 up")</f>
        <v>8-7-3 up</v>
      </c>
      <c r="C10" s="68" t="str">
        <f ca="1">$G$1&amp;"-3-7"&amp;"_StepOne"</f>
        <v>8-7-3-7_StepOne</v>
      </c>
      <c r="D10" s="70" t="str">
        <f ca="1">HYPERLINK("#B10",$G$1&amp;"-3"&amp;" down")</f>
        <v>8-7-3 down</v>
      </c>
      <c r="E10" s="96" t="str">
        <f ca="1">$G$1&amp;" up"</f>
        <v>8-7 up</v>
      </c>
      <c r="F10" s="59" t="str">
        <f ca="1">HYPERLINK("#H10",$G$1&amp;"-7"&amp;" down")</f>
        <v>8-7-7 down</v>
      </c>
      <c r="G10" s="90" t="str">
        <f ca="1">$G$1&amp;"-7-3"&amp;"_StepOne"</f>
        <v>8-7-7-3_StepOne</v>
      </c>
      <c r="H10" s="56" t="str">
        <f ca="1">HYPERLINK("#F10",$G$1&amp;"-7 up")</f>
        <v>8-7-7 up</v>
      </c>
      <c r="I10" s="68" t="str">
        <f ca="1">$G$1&amp;"-7-7"&amp;"_StepOne"</f>
        <v>8-7-7-7_StepOne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IF(目次!I17="","",目次!I17)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8-7-3-2_StepOne</v>
      </c>
      <c r="B12" s="79" t="str">
        <f ca="1">$G$1&amp;"-3-1"&amp;"_StepOne"</f>
        <v>8-7-3-1_StepOne</v>
      </c>
      <c r="C12" s="69" t="str">
        <f ca="1">$G$1&amp;"-3-8"&amp;"_StepOne"</f>
        <v>8-7-3-8_StepOne</v>
      </c>
      <c r="D12" s="70" t="str">
        <f ca="1">HYPERLINK("#B16",$G$1&amp;"-2"&amp;" down")</f>
        <v>8-7-2 down</v>
      </c>
      <c r="E12" s="55" t="str">
        <f ca="1">HYPERLINK("#E16",$G$1&amp;"-1"&amp;" down")</f>
        <v>8-7-1 down</v>
      </c>
      <c r="F12" s="59" t="str">
        <f ca="1">HYPERLINK("#H16",$G$1&amp;"-8"&amp;" down")</f>
        <v>8-7-8 down</v>
      </c>
      <c r="G12" s="77" t="str">
        <f ca="1">$G$1&amp;"-7-2"&amp;"_StepOne"</f>
        <v>8-7-7-2_StepOne</v>
      </c>
      <c r="H12" s="63" t="str">
        <f ca="1">$G$1&amp;"-7-1"&amp;"_StepOne"</f>
        <v>8-7-7-1_StepOne</v>
      </c>
      <c r="I12" s="69" t="str">
        <f ca="1">$G$1&amp;"-7-8"&amp;"_StepOne"</f>
        <v>8-7-7-8_StepOne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8-7-2-4_StepOne</v>
      </c>
      <c r="B14" s="63" t="str">
        <f ca="1">$G$1&amp;"-2-5"&amp;"_StepOne"</f>
        <v>8-7-2-5_StepOne</v>
      </c>
      <c r="C14" s="77" t="str">
        <f ca="1">$G$1&amp;"-2-6"&amp;"_StepOne"</f>
        <v>8-7-2-6_StepOne</v>
      </c>
      <c r="D14" s="62" t="str">
        <f ca="1">$G$1&amp;"-1-4"&amp;"_StepOne"</f>
        <v>8-7-1-4_StepOne</v>
      </c>
      <c r="E14" s="66" t="str">
        <f ca="1">$G$1&amp;"-1-5"&amp;"_StepOne"</f>
        <v>8-7-1-5_StepOne</v>
      </c>
      <c r="F14" s="67" t="str">
        <f ca="1">$G$1&amp;"-1-6"&amp;"_StepOne"</f>
        <v>8-7-1-6_StepOne</v>
      </c>
      <c r="G14" s="85" t="str">
        <f ca="1">$G$1&amp;"-8-4"&amp;"_StepOne"</f>
        <v>8-7-8-4_StepOne</v>
      </c>
      <c r="H14" s="82" t="str">
        <f ca="1">$G$1&amp;"-8-5"&amp;"_StepOne"</f>
        <v>8-7-8-5_StepOne</v>
      </c>
      <c r="I14" s="89" t="str">
        <f ca="1">$G$1&amp;"-8-6"&amp;"_StepOne"</f>
        <v>8-7-8-6_StepOne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8-7-2-3_StepOne</v>
      </c>
      <c r="B16" s="57" t="str">
        <f ca="1">HYPERLINK("#D12",$G$1&amp;"-2 up")</f>
        <v>8-7-2 up</v>
      </c>
      <c r="C16" s="77" t="str">
        <f ca="1">$G$1&amp;"-2-7"&amp;"_StepOne"</f>
        <v>8-7-2-7_StepOne</v>
      </c>
      <c r="D16" s="65" t="str">
        <f ca="1">$G$1&amp;"-1-3"&amp;"_StepOne"</f>
        <v>8-7-1-3_StepOne</v>
      </c>
      <c r="E16" s="56" t="str">
        <f ca="1">HYPERLINK("#E12",$G$1&amp;"-1"&amp;" up")</f>
        <v>8-7-1 up</v>
      </c>
      <c r="F16" s="68" t="str">
        <f ca="1">$G$1&amp;"-1-7"&amp;"_StepOne"</f>
        <v>8-7-1-7_StepOne</v>
      </c>
      <c r="G16" s="65" t="str">
        <f ca="1">$G$1&amp;"-8-3"&amp;"_StepOne"</f>
        <v>8-7-8-3_StepOne</v>
      </c>
      <c r="H16" s="57" t="str">
        <f ca="1">HYPERLINK("#F12",$G$1&amp;"-8 up")</f>
        <v>8-7-8 up</v>
      </c>
      <c r="I16" s="68" t="str">
        <f ca="1">$G$1&amp;"-8-7"&amp;"_StepOne"</f>
        <v>8-7-8-7_StepOne</v>
      </c>
    </row>
    <row r="17" spans="1:10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10" s="2" customFormat="1" ht="19.5" thickTop="1" x14ac:dyDescent="0.4">
      <c r="A18" s="74" t="str">
        <f ca="1">$G$1&amp;"-2-2"&amp;"_StepOne"</f>
        <v>8-7-2-2_StepOne</v>
      </c>
      <c r="B18" s="73" t="str">
        <f ca="1">$G$1&amp;"-2-1"&amp;"_StepOne"</f>
        <v>8-7-2-1_StepOne</v>
      </c>
      <c r="C18" s="78" t="str">
        <f ca="1">$G$1&amp;"-2-8"&amp;"_StepOne"</f>
        <v>8-7-2-8_StepOne</v>
      </c>
      <c r="D18" s="64" t="str">
        <f ca="1">$G$1&amp;"-1-2"&amp;"_StepOne"</f>
        <v>8-7-1-2_StepOne</v>
      </c>
      <c r="E18" s="63" t="str">
        <f ca="1">$G$1&amp;"-1-1"&amp;"_StepOne"</f>
        <v>8-7-1-1_StepOne</v>
      </c>
      <c r="F18" s="69" t="str">
        <f ca="1">$G$1&amp;"-1-8"&amp;"_StepOne"</f>
        <v>8-7-1-8_StepOne</v>
      </c>
      <c r="G18" s="80" t="str">
        <f ca="1">$G$1&amp;"-8-2"&amp;"_StepOne"</f>
        <v>8-7-8-2_StepOne</v>
      </c>
      <c r="H18" s="63" t="str">
        <f ca="1">$G$1&amp;"-8-1"&amp;"_StepOne"</f>
        <v>8-7-8-1_StepOne</v>
      </c>
      <c r="I18" s="69" t="str">
        <f ca="1">$G$1&amp;"-8-8"&amp;"_StepOne"</f>
        <v>8-7-8-8_StepOne</v>
      </c>
    </row>
    <row r="19" spans="1:10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10" ht="13.9" customHeight="1" x14ac:dyDescent="0.4">
      <c r="J20" s="2"/>
    </row>
    <row r="21" spans="1:10" ht="13.9" customHeight="1" x14ac:dyDescent="0.4">
      <c r="J21" s="2"/>
    </row>
    <row r="22" spans="1:10" ht="13.9" customHeight="1" x14ac:dyDescent="0.4">
      <c r="J22" s="2"/>
    </row>
    <row r="23" spans="1:10" ht="13.9" customHeight="1" x14ac:dyDescent="0.4">
      <c r="J23" s="2"/>
    </row>
    <row r="24" spans="1:10" ht="13.9" customHeight="1" x14ac:dyDescent="0.4">
      <c r="J24" s="2"/>
    </row>
    <row r="25" spans="1:10" ht="13.9" customHeight="1" x14ac:dyDescent="0.4">
      <c r="J25" s="2"/>
    </row>
    <row r="26" spans="1:10" ht="13.9" customHeight="1" x14ac:dyDescent="0.4">
      <c r="J26" s="2"/>
    </row>
    <row r="27" spans="1:10" ht="13.9" customHeight="1" x14ac:dyDescent="0.4">
      <c r="J27" s="2"/>
    </row>
    <row r="28" spans="1:10" ht="13.9" customHeight="1" x14ac:dyDescent="0.4">
      <c r="J28" s="2"/>
    </row>
    <row r="29" spans="1:10" ht="13.9" customHeight="1" x14ac:dyDescent="0.4">
      <c r="J29" s="2"/>
    </row>
    <row r="30" spans="1:10" ht="13.9" customHeight="1" x14ac:dyDescent="0.4">
      <c r="J30" s="2"/>
    </row>
    <row r="31" spans="1:10" ht="13.9" customHeight="1" x14ac:dyDescent="0.4">
      <c r="J31" s="2"/>
    </row>
    <row r="32" spans="1:10" ht="13.9" customHeight="1" x14ac:dyDescent="0.4">
      <c r="J32" s="2"/>
    </row>
    <row r="33" spans="10:10" ht="13.9" customHeight="1" x14ac:dyDescent="0.4">
      <c r="J33" s="2"/>
    </row>
    <row r="34" spans="10:10" ht="13.9" customHeight="1" x14ac:dyDescent="0.4">
      <c r="J34" s="2"/>
    </row>
    <row r="35" spans="10:10" ht="13.9" customHeight="1" x14ac:dyDescent="0.4">
      <c r="J35" s="2"/>
    </row>
    <row r="36" spans="10:10" ht="13.9" customHeight="1" x14ac:dyDescent="0.4">
      <c r="J36" s="2"/>
    </row>
    <row r="37" spans="10:10" ht="13.9" customHeight="1" x14ac:dyDescent="0.4">
      <c r="J37" s="2"/>
    </row>
    <row r="38" spans="10:10" ht="13.9" customHeight="1" x14ac:dyDescent="0.4">
      <c r="J38" s="2"/>
    </row>
    <row r="39" spans="10:10" ht="13.9" customHeight="1" x14ac:dyDescent="0.4">
      <c r="J39" s="2"/>
    </row>
    <row r="40" spans="10:10" ht="13.9" customHeight="1" x14ac:dyDescent="0.4">
      <c r="J40" s="2"/>
    </row>
    <row r="41" spans="10:10" ht="13.9" customHeight="1" x14ac:dyDescent="0.4">
      <c r="J41" s="2"/>
    </row>
    <row r="42" spans="10:10" ht="13.9" customHeight="1" x14ac:dyDescent="0.4">
      <c r="J42" s="2"/>
    </row>
    <row r="43" spans="10:10" ht="13.9" customHeight="1" x14ac:dyDescent="0.4">
      <c r="J43" s="2"/>
    </row>
    <row r="44" spans="10:10" ht="13.9" customHeight="1" x14ac:dyDescent="0.4">
      <c r="J44" s="2"/>
    </row>
    <row r="45" spans="10:10" ht="13.9" customHeight="1" x14ac:dyDescent="0.4">
      <c r="J45" s="2"/>
    </row>
    <row r="46" spans="10:10" ht="13.9" customHeight="1" x14ac:dyDescent="0.4">
      <c r="J46" s="2"/>
    </row>
    <row r="47" spans="10:10" ht="13.9" customHeight="1" x14ac:dyDescent="0.4">
      <c r="J47" s="2"/>
    </row>
    <row r="48" spans="10:10" ht="13.9" customHeight="1" x14ac:dyDescent="0.4">
      <c r="J48" s="2"/>
    </row>
    <row r="49" spans="10:10" ht="13.9" customHeight="1" x14ac:dyDescent="0.4">
      <c r="J49" s="2"/>
    </row>
    <row r="50" spans="10:10" ht="13.9" customHeight="1" x14ac:dyDescent="0.4">
      <c r="J50" s="2"/>
    </row>
    <row r="51" spans="10:10" ht="13.9" customHeight="1" x14ac:dyDescent="0.4">
      <c r="J51" s="2"/>
    </row>
    <row r="52" spans="10:10" ht="13.9" customHeight="1" x14ac:dyDescent="0.4">
      <c r="J52" s="2"/>
    </row>
    <row r="53" spans="10:10" ht="13.9" customHeight="1" x14ac:dyDescent="0.4">
      <c r="J53" s="2"/>
    </row>
    <row r="54" spans="10:10" ht="13.9" customHeight="1" x14ac:dyDescent="0.4">
      <c r="J54" s="2"/>
    </row>
    <row r="55" spans="10:10" ht="13.9" customHeight="1" x14ac:dyDescent="0.4">
      <c r="J55" s="2"/>
    </row>
    <row r="56" spans="10:10" ht="13.9" customHeight="1" x14ac:dyDescent="0.4">
      <c r="J56" s="2"/>
    </row>
    <row r="57" spans="10:10" ht="13.9" customHeight="1" x14ac:dyDescent="0.4">
      <c r="J57" s="2"/>
    </row>
    <row r="58" spans="10:10" ht="13.9" customHeight="1" x14ac:dyDescent="0.4">
      <c r="J58" s="2"/>
    </row>
    <row r="59" spans="10:10" ht="13.9" customHeight="1" x14ac:dyDescent="0.4">
      <c r="J59" s="2"/>
    </row>
    <row r="60" spans="10:10" ht="13.9" customHeight="1" x14ac:dyDescent="0.4">
      <c r="J60" s="2"/>
    </row>
    <row r="61" spans="10:10" ht="13.9" customHeight="1" x14ac:dyDescent="0.4">
      <c r="J61" s="2"/>
    </row>
    <row r="62" spans="10:10" ht="13.9" customHeight="1" x14ac:dyDescent="0.4">
      <c r="J62" s="2"/>
    </row>
    <row r="63" spans="10:10" ht="13.9" customHeight="1" x14ac:dyDescent="0.4">
      <c r="J63" s="2"/>
    </row>
    <row r="64" spans="10:10" ht="13.9" customHeight="1" x14ac:dyDescent="0.4">
      <c r="J64" s="2"/>
    </row>
    <row r="65" spans="10:10" ht="13.9" customHeight="1" x14ac:dyDescent="0.4">
      <c r="J65" s="2"/>
    </row>
    <row r="66" spans="10:10" ht="13.9" customHeight="1" x14ac:dyDescent="0.4">
      <c r="J66" s="2"/>
    </row>
    <row r="67" spans="10:10" ht="13.9" customHeight="1" x14ac:dyDescent="0.4">
      <c r="J67" s="2"/>
    </row>
    <row r="68" spans="10:10" ht="13.9" customHeight="1" x14ac:dyDescent="0.4">
      <c r="J68" s="2"/>
    </row>
    <row r="69" spans="10:10" ht="13.9" customHeight="1" x14ac:dyDescent="0.4">
      <c r="J69" s="2"/>
    </row>
    <row r="70" spans="10:10" ht="13.9" customHeight="1" x14ac:dyDescent="0.4">
      <c r="J70" s="2"/>
    </row>
    <row r="71" spans="10:10" ht="13.9" customHeight="1" x14ac:dyDescent="0.4">
      <c r="J71" s="2"/>
    </row>
    <row r="72" spans="10:10" ht="13.9" customHeight="1" x14ac:dyDescent="0.4">
      <c r="J72" s="2"/>
    </row>
    <row r="73" spans="10:10" ht="13.9" customHeight="1" x14ac:dyDescent="0.4">
      <c r="J73" s="2"/>
    </row>
    <row r="74" spans="10:10" ht="13.9" customHeight="1" x14ac:dyDescent="0.4">
      <c r="J74" s="2"/>
    </row>
    <row r="75" spans="10:10" ht="13.9" customHeight="1" x14ac:dyDescent="0.4">
      <c r="J75" s="2"/>
    </row>
    <row r="76" spans="10:10" ht="13.9" customHeight="1" x14ac:dyDescent="0.4">
      <c r="J76" s="2"/>
    </row>
    <row r="77" spans="10:10" ht="13.9" customHeight="1" x14ac:dyDescent="0.4">
      <c r="J77" s="2"/>
    </row>
    <row r="78" spans="10:10" ht="13.9" customHeight="1" x14ac:dyDescent="0.4">
      <c r="J78" s="2"/>
    </row>
    <row r="79" spans="10:10" ht="13.9" customHeight="1" x14ac:dyDescent="0.4">
      <c r="J79" s="2"/>
    </row>
    <row r="80" spans="10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0" ht="13.9" customHeight="1" x14ac:dyDescent="0.4">
      <c r="J465" s="2"/>
    </row>
    <row r="466" spans="10:10" ht="13.9" customHeight="1" x14ac:dyDescent="0.4">
      <c r="J466" s="2"/>
    </row>
    <row r="467" spans="10:10" ht="13.9" customHeight="1" x14ac:dyDescent="0.4">
      <c r="J467" s="2"/>
    </row>
    <row r="468" spans="10:10" ht="13.9" customHeight="1" x14ac:dyDescent="0.4">
      <c r="J468" s="2"/>
    </row>
    <row r="469" spans="10:10" ht="13.9" customHeight="1" x14ac:dyDescent="0.4">
      <c r="J469" s="2"/>
    </row>
    <row r="470" spans="10:10" ht="13.9" customHeight="1" x14ac:dyDescent="0.4">
      <c r="J470" s="2"/>
    </row>
    <row r="471" spans="10:10" ht="13.9" customHeight="1" x14ac:dyDescent="0.4">
      <c r="J471" s="2"/>
    </row>
    <row r="472" spans="10:10" ht="13.9" customHeight="1" x14ac:dyDescent="0.4">
      <c r="J472" s="2"/>
    </row>
    <row r="473" spans="10:10" ht="13.9" customHeight="1" x14ac:dyDescent="0.4">
      <c r="J473" s="2"/>
    </row>
    <row r="474" spans="10:10" ht="13.9" customHeight="1" x14ac:dyDescent="0.4">
      <c r="J474" s="2"/>
    </row>
    <row r="475" spans="10:10" ht="13.9" customHeight="1" x14ac:dyDescent="0.4">
      <c r="J475" s="2"/>
    </row>
    <row r="476" spans="10:10" ht="13.9" customHeight="1" x14ac:dyDescent="0.4">
      <c r="J476" s="2"/>
    </row>
    <row r="477" spans="10:10" ht="13.9" customHeight="1" x14ac:dyDescent="0.4">
      <c r="J477" s="2"/>
    </row>
    <row r="478" spans="10:10" ht="13.9" customHeight="1" x14ac:dyDescent="0.4">
      <c r="J478" s="2"/>
    </row>
    <row r="479" spans="10:10" ht="13.9" customHeight="1" x14ac:dyDescent="0.4">
      <c r="J479" s="2"/>
    </row>
    <row r="480" spans="10:10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sAQcGg2PoMgSyz06P9CUXlbf/Bs0Q82T9bscLeUDn/JLC9cIRx0Yx4lJiQXs4W6ZOB9ezr1DFu37I4IKLBA9yw==" saltValue="BPxvfMXJeqHOtcHsqUIs8Q==" spinCount="100000" sheet="1" formatCells="0" formatColumns="0" formatRows="0"/>
  <mergeCells count="2">
    <mergeCell ref="B1:C1"/>
    <mergeCell ref="D1:F1"/>
  </mergeCells>
  <phoneticPr fontId="1"/>
  <hyperlinks>
    <hyperlink ref="E10" location="目次!I17" display="目次!I17" xr:uid="{D27F2189-FCC0-448B-932F-DC718A60CE45}"/>
    <hyperlink ref="I1" location="目次!A1" display="目次!A1" xr:uid="{388300C9-6F65-440B-9B1D-00321C87B319}"/>
  </hyperlinks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ED5E3-A705-4C82-B3D6-36BA936D3986}">
  <sheetPr codeName="Sheet65">
    <tabColor theme="5" tint="0.79998168889431442"/>
  </sheetPr>
  <dimension ref="A1:I25"/>
  <sheetViews>
    <sheetView zoomScaleNormal="100" workbookViewId="0">
      <selection activeCell="I1" sqref="I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3.45" customHeight="1" thickBot="1" x14ac:dyDescent="0.45">
      <c r="A1" s="159"/>
      <c r="B1" s="169" t="str">
        <f>"テーマ： "&amp;目次!C1</f>
        <v xml:space="preserve">テーマ： </v>
      </c>
      <c r="C1" s="169"/>
      <c r="D1" s="172" t="str">
        <f>"8: "&amp;" "&amp;目次!F13</f>
        <v xml:space="preserve">8:  </v>
      </c>
      <c r="E1" s="173"/>
      <c r="F1" s="173"/>
      <c r="G1" s="160" t="str" cm="1">
        <f t="array" aca="1" ref="G1" ca="1">RIGHT(CELL("filename",A1),LEN(CELL("filename",A1))-FIND("]",CELL("filename",A1)))</f>
        <v>8-8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8-8-4-4_StepOne</v>
      </c>
      <c r="B2" s="66" t="str">
        <f ca="1">$G$1&amp;"-4-5"&amp;"_StepOne"</f>
        <v>8-8-4-5_StepOne</v>
      </c>
      <c r="C2" s="67" t="str">
        <f ca="1">$G$1&amp;"-4-6"&amp;"_StepOne"</f>
        <v>8-8-4-6_StepOne</v>
      </c>
      <c r="D2" s="85" t="str">
        <f ca="1">$G$1&amp;"-5-4"&amp;"_StepOne"</f>
        <v>8-8-5-4_StepOne</v>
      </c>
      <c r="E2" s="86" t="str">
        <f ca="1">$G$1&amp;"-5-5"&amp;"_StepOne"</f>
        <v>8-8-5-5_StepOne</v>
      </c>
      <c r="F2" s="67" t="str">
        <f ca="1">$G$1&amp;"-5-6"&amp;"_StepOne"</f>
        <v>8-8-5-6_StepOne</v>
      </c>
      <c r="G2" s="62" t="str">
        <f ca="1">$G$1&amp;"-6-4"&amp;"_StepOne"</f>
        <v>8-8-6-4_StepOne</v>
      </c>
      <c r="H2" s="66" t="str">
        <f ca="1">$G$1&amp;"-6-5"&amp;"_StepOne"</f>
        <v>8-8-6-5_StepOne</v>
      </c>
      <c r="I2" s="67" t="str">
        <f ca="1">$G$1&amp;"-6-6"&amp;"_StepOne"</f>
        <v>8-8-6-6_StepOne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8-8-4-3_StepOne</v>
      </c>
      <c r="B4" s="57" t="str">
        <f ca="1">HYPERLINK("#D8",$G$1&amp;"-4 up")</f>
        <v>8-8-4 up</v>
      </c>
      <c r="C4" s="68" t="str">
        <f ca="1">$G$1&amp;"-4-7"&amp;"_StepOne"</f>
        <v>8-8-4-7_StepOne</v>
      </c>
      <c r="D4" s="81" t="str">
        <f ca="1">$G$1&amp;"-5-3"&amp;"_StepOne"</f>
        <v>8-8-5-3_StepOne</v>
      </c>
      <c r="E4" s="56" t="str">
        <f ca="1">HYPERLINK("#E8",$G$1&amp;"-5 up")</f>
        <v>8-8-5 up</v>
      </c>
      <c r="F4" s="84" t="str">
        <f ca="1">$G$1&amp;"-5-7"&amp;"_StepOne"</f>
        <v>8-8-5-7_StepOne</v>
      </c>
      <c r="G4" s="81" t="str">
        <f ca="1">$G$1&amp;"-6-3"&amp;"_StepOne"</f>
        <v>8-8-6-3_StepOne</v>
      </c>
      <c r="H4" s="57" t="str">
        <f ca="1">HYPERLINK("#F8",$G$1&amp;"-6 up")</f>
        <v>8-8-6 up</v>
      </c>
      <c r="I4" s="68" t="str">
        <f ca="1">$G$1&amp;"-6-7"&amp;"_StepOne"</f>
        <v>8-8-6-7_StepOne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8-8-4-2_StepOne</v>
      </c>
      <c r="B6" s="73" t="str">
        <f ca="1">$G$1&amp;"-4-1"&amp;"_StepOne"</f>
        <v>8-8-4-1_StepOne</v>
      </c>
      <c r="C6" s="84" t="str">
        <f ca="1">$G$1&amp;"-4-8"&amp;"_StepOne"</f>
        <v>8-8-4-8_StepOne</v>
      </c>
      <c r="D6" s="81" t="str">
        <f ca="1">$G$1&amp;"-5-2"&amp;"_StepOne"</f>
        <v>8-8-5-2_StepOne</v>
      </c>
      <c r="E6" s="78" t="str">
        <f ca="1">$G$1&amp;"-5-1"&amp;"_StepOne"</f>
        <v>8-8-5-1_StepOne</v>
      </c>
      <c r="F6" s="69" t="str">
        <f ca="1">$G$1&amp;"-5-8"&amp;"_StepOne"</f>
        <v>8-8-5-8_StepOne</v>
      </c>
      <c r="G6" s="88" t="str">
        <f ca="1">$G$1&amp;"-6-2"&amp;"_StepOne"</f>
        <v>8-8-6-2_StepOne</v>
      </c>
      <c r="H6" s="87" t="str">
        <f ca="1">$G$1&amp;"-6-1"&amp;"_StepOne"</f>
        <v>8-8-6-1_StepOne</v>
      </c>
      <c r="I6" s="89" t="str">
        <f ca="1">$G$1&amp;"-6-8"&amp;"_StepOne"</f>
        <v>8-8-6-8_StepOne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8-8-3-4_StepOne</v>
      </c>
      <c r="B8" s="82" t="str">
        <f ca="1">$G$1&amp;"-3-5"&amp;"_StepOne"</f>
        <v>8-8-3-5_StepOne</v>
      </c>
      <c r="C8" s="83" t="str">
        <f ca="1">$G$1&amp;"-3-6"&amp;"_StepOne"</f>
        <v>8-8-3-6_StepOne</v>
      </c>
      <c r="D8" s="71" t="str">
        <f ca="1">HYPERLINK("#B4",$G$1&amp;"-4"&amp;" down")</f>
        <v>8-8-4 down</v>
      </c>
      <c r="E8" s="72" t="str">
        <f ca="1">HYPERLINK("#E4",$G$1&amp;"-5"&amp;" down")</f>
        <v>8-8-5 down</v>
      </c>
      <c r="F8" s="58" t="str">
        <f ca="1">HYPERLINK("#H4",$G$1&amp;"-6"&amp;" down")</f>
        <v>8-8-6 down</v>
      </c>
      <c r="G8" s="77" t="str">
        <f ca="1">$G$1&amp;"-7-4"&amp;"_StepOne"</f>
        <v>8-8-7-4_StepOne</v>
      </c>
      <c r="H8" s="87" t="str">
        <f ca="1">$G$1&amp;"-7-5"&amp;"_StepOne"</f>
        <v>8-8-7-5_StepOne</v>
      </c>
      <c r="I8" s="67" t="str">
        <f ca="1">$G$1&amp;"-7-6"&amp;"_StepOne"</f>
        <v>8-8-7-6_StepOne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8-8-3-3_StepOne</v>
      </c>
      <c r="B10" s="57" t="str">
        <f ca="1">HYPERLINK("#D10",$G$1&amp;"-3 up")</f>
        <v>8-8-3 up</v>
      </c>
      <c r="C10" s="68" t="str">
        <f ca="1">$G$1&amp;"-3-7"&amp;"_StepOne"</f>
        <v>8-8-3-7_StepOne</v>
      </c>
      <c r="D10" s="70" t="str">
        <f ca="1">HYPERLINK("#B10",$G$1&amp;"-3"&amp;" down")</f>
        <v>8-8-3 down</v>
      </c>
      <c r="E10" s="96" t="str">
        <f ca="1">$G$1&amp;" up"</f>
        <v>8-8 up</v>
      </c>
      <c r="F10" s="59" t="str">
        <f ca="1">HYPERLINK("#H10",$G$1&amp;"-7"&amp;" down")</f>
        <v>8-8-7 down</v>
      </c>
      <c r="G10" s="90" t="str">
        <f ca="1">$G$1&amp;"-7-3"&amp;"_StepOne"</f>
        <v>8-8-7-3_StepOne</v>
      </c>
      <c r="H10" s="56" t="str">
        <f ca="1">HYPERLINK("#F10",$G$1&amp;"-7 up")</f>
        <v>8-8-7 up</v>
      </c>
      <c r="I10" s="68" t="str">
        <f ca="1">$G$1&amp;"-7-7"&amp;"_StepOne"</f>
        <v>8-8-7-7_StepOne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IF(目次!I19="","",目次!I19)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8-8-3-2_StepOne</v>
      </c>
      <c r="B12" s="79" t="str">
        <f ca="1">$G$1&amp;"-3-1"&amp;"_StepOne"</f>
        <v>8-8-3-1_StepOne</v>
      </c>
      <c r="C12" s="69" t="str">
        <f ca="1">$G$1&amp;"-3-8"&amp;"_StepOne"</f>
        <v>8-8-3-8_StepOne</v>
      </c>
      <c r="D12" s="70" t="str">
        <f ca="1">HYPERLINK("#B16",$G$1&amp;"-2"&amp;" down")</f>
        <v>8-8-2 down</v>
      </c>
      <c r="E12" s="55" t="str">
        <f ca="1">HYPERLINK("#E16",$G$1&amp;"-1"&amp;" down")</f>
        <v>8-8-1 down</v>
      </c>
      <c r="F12" s="59" t="str">
        <f ca="1">HYPERLINK("#H16",$G$1&amp;"-8"&amp;" down")</f>
        <v>8-8-8 down</v>
      </c>
      <c r="G12" s="77" t="str">
        <f ca="1">$G$1&amp;"-7-2"&amp;"_StepOne"</f>
        <v>8-8-7-2_StepOne</v>
      </c>
      <c r="H12" s="63" t="str">
        <f ca="1">$G$1&amp;"-7-1"&amp;"_StepOne"</f>
        <v>8-8-7-1_StepOne</v>
      </c>
      <c r="I12" s="69" t="str">
        <f ca="1">$G$1&amp;"-7-8"&amp;"_StepOne"</f>
        <v>8-8-7-8_StepOne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8-8-2-4_StepOne</v>
      </c>
      <c r="B14" s="63" t="str">
        <f ca="1">$G$1&amp;"-2-5"&amp;"_StepOne"</f>
        <v>8-8-2-5_StepOne</v>
      </c>
      <c r="C14" s="77" t="str">
        <f ca="1">$G$1&amp;"-2-6"&amp;"_StepOne"</f>
        <v>8-8-2-6_StepOne</v>
      </c>
      <c r="D14" s="62" t="str">
        <f ca="1">$G$1&amp;"-1-4"&amp;"_StepOne"</f>
        <v>8-8-1-4_StepOne</v>
      </c>
      <c r="E14" s="66" t="str">
        <f ca="1">$G$1&amp;"-1-5"&amp;"_StepOne"</f>
        <v>8-8-1-5_StepOne</v>
      </c>
      <c r="F14" s="67" t="str">
        <f ca="1">$G$1&amp;"-1-6"&amp;"_StepOne"</f>
        <v>8-8-1-6_StepOne</v>
      </c>
      <c r="G14" s="85" t="str">
        <f ca="1">$G$1&amp;"-8-4"&amp;"_StepOne"</f>
        <v>8-8-8-4_StepOne</v>
      </c>
      <c r="H14" s="82" t="str">
        <f ca="1">$G$1&amp;"-8-5"&amp;"_StepOne"</f>
        <v>8-8-8-5_StepOne</v>
      </c>
      <c r="I14" s="89" t="str">
        <f ca="1">$G$1&amp;"-8-6"&amp;"_StepOne"</f>
        <v>8-8-8-6_StepOne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8-8-2-3_StepOne</v>
      </c>
      <c r="B16" s="57" t="str">
        <f ca="1">HYPERLINK("#D12",$G$1&amp;"-2 up")</f>
        <v>8-8-2 up</v>
      </c>
      <c r="C16" s="77" t="str">
        <f ca="1">$G$1&amp;"-2-7"&amp;"_StepOne"</f>
        <v>8-8-2-7_StepOne</v>
      </c>
      <c r="D16" s="65" t="str">
        <f ca="1">$G$1&amp;"-1-3"&amp;"_StepOne"</f>
        <v>8-8-1-3_StepOne</v>
      </c>
      <c r="E16" s="56" t="str">
        <f ca="1">HYPERLINK("#E12",$G$1&amp;"-1"&amp;" up")</f>
        <v>8-8-1 up</v>
      </c>
      <c r="F16" s="68" t="str">
        <f ca="1">$G$1&amp;"-1-7"&amp;"_StepOne"</f>
        <v>8-8-1-7_StepOne</v>
      </c>
      <c r="G16" s="65" t="str">
        <f ca="1">$G$1&amp;"-8-3"&amp;"_StepOne"</f>
        <v>8-8-8-3_StepOne</v>
      </c>
      <c r="H16" s="57" t="str">
        <f ca="1">HYPERLINK("#F12",$G$1&amp;"-8 up")</f>
        <v>8-8-8 up</v>
      </c>
      <c r="I16" s="68" t="str">
        <f ca="1">$G$1&amp;"-8-7"&amp;"_StepOne"</f>
        <v>8-8-8-7_StepOne</v>
      </c>
    </row>
    <row r="17" spans="1:9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9" s="2" customFormat="1" ht="19.5" thickTop="1" x14ac:dyDescent="0.4">
      <c r="A18" s="74" t="str">
        <f ca="1">$G$1&amp;"-2-2"&amp;"_StepOne"</f>
        <v>8-8-2-2_StepOne</v>
      </c>
      <c r="B18" s="73" t="str">
        <f ca="1">$G$1&amp;"-2-1"&amp;"_StepOne"</f>
        <v>8-8-2-1_StepOne</v>
      </c>
      <c r="C18" s="78" t="str">
        <f ca="1">$G$1&amp;"-2-8"&amp;"_StepOne"</f>
        <v>8-8-2-8_StepOne</v>
      </c>
      <c r="D18" s="64" t="str">
        <f ca="1">$G$1&amp;"-1-2"&amp;"_StepOne"</f>
        <v>8-8-1-2_StepOne</v>
      </c>
      <c r="E18" s="63" t="str">
        <f ca="1">$G$1&amp;"-1-1"&amp;"_StepOne"</f>
        <v>8-8-1-1_StepOne</v>
      </c>
      <c r="F18" s="69" t="str">
        <f ca="1">$G$1&amp;"-1-8"&amp;"_StepOne"</f>
        <v>8-8-1-8_StepOne</v>
      </c>
      <c r="G18" s="80" t="str">
        <f ca="1">$G$1&amp;"-8-2"&amp;"_StepOne"</f>
        <v>8-8-8-2_StepOne</v>
      </c>
      <c r="H18" s="63" t="str">
        <f ca="1">$G$1&amp;"-8-1"&amp;"_StepOne"</f>
        <v>8-8-8-1_StepOne</v>
      </c>
      <c r="I18" s="69" t="str">
        <f ca="1">$G$1&amp;"-8-8"&amp;"_StepOne"</f>
        <v>8-8-8-8_StepOne</v>
      </c>
    </row>
    <row r="19" spans="1:9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9" ht="13.9" customHeight="1" x14ac:dyDescent="0.4"/>
    <row r="21" spans="1:9" ht="13.9" customHeight="1" x14ac:dyDescent="0.4"/>
    <row r="22" spans="1:9" ht="13.9" customHeight="1" x14ac:dyDescent="0.4"/>
    <row r="23" spans="1:9" ht="13.9" customHeight="1" x14ac:dyDescent="0.4"/>
    <row r="24" spans="1:9" ht="13.9" customHeight="1" x14ac:dyDescent="0.4"/>
    <row r="25" spans="1:9" ht="13.9" customHeight="1" x14ac:dyDescent="0.4"/>
  </sheetData>
  <sheetProtection algorithmName="SHA-512" hashValue="oupbvIO1yjmmCcAAjyPr8dHIQ9t4j+f2M5BbxSQD17jk8i/tGSaGTLyJxV4GmNfbk1371LtBp6YXu40leJ476Q==" saltValue="3FjgRCFtGe9ZZOzLqmZVyg==" spinCount="100000" sheet="1" formatCells="0" formatColumns="0" formatRows="0"/>
  <mergeCells count="2">
    <mergeCell ref="B1:C1"/>
    <mergeCell ref="D1:F1"/>
  </mergeCells>
  <phoneticPr fontId="1"/>
  <hyperlinks>
    <hyperlink ref="E10" location="目次!I19" display="目次!I19" xr:uid="{9E8B7CBF-1CEB-4E23-B5E0-3010A6FF7035}"/>
    <hyperlink ref="I1" location="目次!A1" display="目次!A1" xr:uid="{D21B6897-C4B0-4AF4-8DA4-11D04202DEFB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976F2-D990-4083-8153-7A8D23C75B73}">
  <sheetPr codeName="Sheet7">
    <tabColor theme="4" tint="0.79998168889431442"/>
  </sheetPr>
  <dimension ref="A1:I1384"/>
  <sheetViews>
    <sheetView topLeftCell="A3" zoomScaleNormal="100" workbookViewId="0">
      <selection activeCell="F10" sqref="F10:I11"/>
    </sheetView>
  </sheetViews>
  <sheetFormatPr defaultColWidth="3.625" defaultRowHeight="12" x14ac:dyDescent="0.4"/>
  <cols>
    <col min="1" max="9" width="26.125" style="2" customWidth="1"/>
    <col min="10" max="16384" width="3.625" style="2"/>
  </cols>
  <sheetData>
    <row r="1" spans="1:9" ht="51.75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"1： "&amp;目次!E13</f>
        <v xml:space="preserve">1： </v>
      </c>
      <c r="E1" s="169"/>
      <c r="F1" s="169"/>
      <c r="G1" s="157" t="str" cm="1">
        <f t="array" aca="1" ref="G1" ca="1">RIGHT(CELL("filename",A1),LEN(CELL("filename",A1))-FIND("]",CELL("filename",A1)))</f>
        <v>1-6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1-6-4-4_StepOne</v>
      </c>
      <c r="B2" s="66" t="str">
        <f ca="1">$G$1&amp;"-4-5"&amp;"_StepOne"</f>
        <v>1-6-4-5_StepOne</v>
      </c>
      <c r="C2" s="67" t="str">
        <f ca="1">$G$1&amp;"-4-6"&amp;"_StepOne"</f>
        <v>1-6-4-6_StepOne</v>
      </c>
      <c r="D2" s="85" t="str">
        <f ca="1">$G$1&amp;"-5-4"&amp;"_StepOne"</f>
        <v>1-6-5-4_StepOne</v>
      </c>
      <c r="E2" s="86" t="str">
        <f ca="1">$G$1&amp;"-5-5"&amp;"_StepOne"</f>
        <v>1-6-5-5_StepOne</v>
      </c>
      <c r="F2" s="67" t="str">
        <f ca="1">$G$1&amp;"-5-6"&amp;"_StepOne"</f>
        <v>1-6-5-6_StepOne</v>
      </c>
      <c r="G2" s="62" t="str">
        <f ca="1">$G$1&amp;"-6-4"&amp;"_StepOne"</f>
        <v>1-6-6-4_StepOne</v>
      </c>
      <c r="H2" s="66" t="str">
        <f ca="1">$G$1&amp;"-6-5"&amp;"_StepOne"</f>
        <v>1-6-6-5_StepOne</v>
      </c>
      <c r="I2" s="67" t="str">
        <f ca="1">$G$1&amp;"-6-6"&amp;"_StepOne"</f>
        <v>1-6-6-6_StepOne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1-6-4-3_StepOne</v>
      </c>
      <c r="B4" s="57" t="str">
        <f ca="1">HYPERLINK("#D8",$G$1&amp;"-4 up")</f>
        <v>1-6-4 up</v>
      </c>
      <c r="C4" s="68" t="str">
        <f ca="1">$G$1&amp;"-4-7"&amp;"_StepOne"</f>
        <v>1-6-4-7_StepOne</v>
      </c>
      <c r="D4" s="81" t="str">
        <f ca="1">$G$1&amp;"-5-3"&amp;"_StepOne"</f>
        <v>1-6-5-3_StepOne</v>
      </c>
      <c r="E4" s="56" t="str">
        <f ca="1">HYPERLINK("#E8",$G$1&amp;"-5 up")</f>
        <v>1-6-5 up</v>
      </c>
      <c r="F4" s="84" t="str">
        <f ca="1">$G$1&amp;"-5-7"&amp;"_StepOne"</f>
        <v>1-6-5-7_StepOne</v>
      </c>
      <c r="G4" s="81" t="str">
        <f ca="1">$G$1&amp;"-6-3"&amp;"_StepOne"</f>
        <v>1-6-6-3_StepOne</v>
      </c>
      <c r="H4" s="57" t="str">
        <f ca="1">HYPERLINK("#F8",$G$1&amp;"-6 up")</f>
        <v>1-6-6 up</v>
      </c>
      <c r="I4" s="68" t="str">
        <f ca="1">$G$1&amp;"-6-7"&amp;"_StepOne"</f>
        <v>1-6-6-7_StepOne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1-6-4-2_StepOne</v>
      </c>
      <c r="B6" s="78" t="str">
        <f ca="1">$G$1&amp;"-4-1"&amp;"_StepOne"</f>
        <v>1-6-4-1_StepOne</v>
      </c>
      <c r="C6" s="69" t="str">
        <f ca="1">$G$1&amp;"-4-8"&amp;"_StepOne"</f>
        <v>1-6-4-8_StepOne</v>
      </c>
      <c r="D6" s="81" t="str">
        <f ca="1">$G$1&amp;"-5-2"&amp;"_StepOne"</f>
        <v>1-6-5-2_StepOne</v>
      </c>
      <c r="E6" s="78" t="str">
        <f ca="1">$G$1&amp;"-5-1"&amp;"_StepOne"</f>
        <v>1-6-5-1_StepOne</v>
      </c>
      <c r="F6" s="69" t="str">
        <f ca="1">$G$1&amp;"-5-8"&amp;"_StepOne"</f>
        <v>1-6-5-8_StepOne</v>
      </c>
      <c r="G6" s="88" t="str">
        <f ca="1">$G$1&amp;"-6-2"&amp;"_StepOne"</f>
        <v>1-6-6-2_StepOne</v>
      </c>
      <c r="H6" s="87" t="str">
        <f ca="1">$G$1&amp;"-6-1"&amp;"_StepOne"</f>
        <v>1-6-6-1_StepOne</v>
      </c>
      <c r="I6" s="89" t="str">
        <f ca="1">$G$1&amp;"-6-8"&amp;"_StepOne"</f>
        <v>1-6-6-8_StepOne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1-6-3-4_StepOne</v>
      </c>
      <c r="B8" s="82" t="str">
        <f ca="1">$G$1&amp;"-3-5"&amp;"_StepOne"</f>
        <v>1-6-3-5_StepOne</v>
      </c>
      <c r="C8" s="83" t="str">
        <f ca="1">$G$1&amp;"-3-6"&amp;"_StepOne"</f>
        <v>1-6-3-6_StepOne</v>
      </c>
      <c r="D8" s="71" t="str">
        <f ca="1">HYPERLINK("#B4",$G$1&amp;"-4"&amp;" down")</f>
        <v>1-6-4 down</v>
      </c>
      <c r="E8" s="72" t="str">
        <f ca="1">HYPERLINK("#E4",$G$1&amp;"-5"&amp;" down")</f>
        <v>1-6-5 down</v>
      </c>
      <c r="F8" s="58" t="str">
        <f ca="1">HYPERLINK("#H4",$G$1&amp;"-6"&amp;" down")</f>
        <v>1-6-6 down</v>
      </c>
      <c r="G8" s="77" t="str">
        <f ca="1">$G$1&amp;"-7-4"&amp;"_StepOne"</f>
        <v>1-6-7-4_StepOne</v>
      </c>
      <c r="H8" s="87" t="str">
        <f ca="1">$G$1&amp;"-7-5"&amp;"_StepOne"</f>
        <v>1-6-7-5_StepOne</v>
      </c>
      <c r="I8" s="67" t="str">
        <f ca="1">$G$1&amp;"-7-6"&amp;"_StepOne"</f>
        <v>1-6-7-6_StepOne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1-6-3-3_StepOne</v>
      </c>
      <c r="B10" s="57" t="str">
        <f ca="1">HYPERLINK("#D10",$G$1&amp;"-3 up")</f>
        <v>1-6-3 up</v>
      </c>
      <c r="C10" s="68" t="str">
        <f ca="1">$G$1&amp;"-3-7"&amp;"_StepOne"</f>
        <v>1-6-3-7_StepOne</v>
      </c>
      <c r="D10" s="70" t="str">
        <f ca="1">HYPERLINK("#B10",$G$1&amp;"-3"&amp;" down")</f>
        <v>1-6-3 down</v>
      </c>
      <c r="E10" s="96" t="str">
        <f ca="1">$G$1&amp;" up"</f>
        <v>1-6 up</v>
      </c>
      <c r="F10" s="59" t="str">
        <f ca="1">HYPERLINK("#H10",$G$1&amp;"-7"&amp;" down")</f>
        <v>1-6-7 down</v>
      </c>
      <c r="G10" s="90" t="str">
        <f ca="1">$G$1&amp;"-7-3"&amp;"_StepOne"</f>
        <v>1-6-7-3_StepOne</v>
      </c>
      <c r="H10" s="56" t="str">
        <f ca="1">HYPERLINK("#F10",$G$1&amp;"-7 up")</f>
        <v>1-6-7 up</v>
      </c>
      <c r="I10" s="68" t="str">
        <f ca="1">$G$1&amp;"-7-7"&amp;"_StepOne"</f>
        <v>1-6-7-7_StepOne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IF(目次!F15="","",目次!F15)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1-6-3-2_StepOne</v>
      </c>
      <c r="B12" s="79" t="str">
        <f ca="1">$G$1&amp;"-3-1"&amp;"_StepOne"</f>
        <v>1-6-3-1_StepOne</v>
      </c>
      <c r="C12" s="69" t="str">
        <f ca="1">$G$1&amp;"-3-8"&amp;"_StepOne"</f>
        <v>1-6-3-8_StepOne</v>
      </c>
      <c r="D12" s="70" t="str">
        <f ca="1">HYPERLINK("#B16",$G$1&amp;"-2"&amp;" down")</f>
        <v>1-6-2 down</v>
      </c>
      <c r="E12" s="55" t="str">
        <f ca="1">HYPERLINK("#E16",$G$1&amp;"-1"&amp;" down")</f>
        <v>1-6-1 down</v>
      </c>
      <c r="F12" s="59" t="str">
        <f ca="1">HYPERLINK("#H16",$G$1&amp;"-8"&amp;" down")</f>
        <v>1-6-8 down</v>
      </c>
      <c r="G12" s="77" t="str">
        <f ca="1">$G$1&amp;"-7-2"&amp;"_StepOne"</f>
        <v>1-6-7-2_StepOne</v>
      </c>
      <c r="H12" s="63" t="str">
        <f ca="1">$G$1&amp;"-7-1"&amp;"_StepOne"</f>
        <v>1-6-7-1_StepOne</v>
      </c>
      <c r="I12" s="69" t="str">
        <f ca="1">$G$1&amp;"-7-8"&amp;"_StepOne"</f>
        <v>1-6-7-8_StepOne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1-6-2-4_StepOne</v>
      </c>
      <c r="B14" s="63" t="str">
        <f ca="1">$G$1&amp;"-2-5"&amp;"_StepOne"</f>
        <v>1-6-2-5_StepOne</v>
      </c>
      <c r="C14" s="77" t="str">
        <f ca="1">$G$1&amp;"-2-6"&amp;"_StepOne"</f>
        <v>1-6-2-6_StepOne</v>
      </c>
      <c r="D14" s="62" t="str">
        <f ca="1">$G$1&amp;"-1-4"&amp;"_StepOne"</f>
        <v>1-6-1-4_StepOne</v>
      </c>
      <c r="E14" s="66" t="str">
        <f ca="1">$G$1&amp;"-1-5"&amp;"_StepOne"</f>
        <v>1-6-1-5_StepOne</v>
      </c>
      <c r="F14" s="67" t="str">
        <f ca="1">$G$1&amp;"-1-6"&amp;"_StepOne"</f>
        <v>1-6-1-6_StepOne</v>
      </c>
      <c r="G14" s="85" t="str">
        <f ca="1">$G$1&amp;"-8-4"&amp;"_StepOne"</f>
        <v>1-6-8-4_StepOne</v>
      </c>
      <c r="H14" s="82" t="str">
        <f ca="1">$G$1&amp;"-8-5"&amp;"_StepOne"</f>
        <v>1-6-8-5_StepOne</v>
      </c>
      <c r="I14" s="89" t="str">
        <f ca="1">$G$1&amp;"-8-6"&amp;"_StepOne"</f>
        <v>1-6-8-6_StepOne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1-6-2-3_StepOne</v>
      </c>
      <c r="B16" s="57" t="str">
        <f ca="1">HYPERLINK("#D12",$G$1&amp;"-2 up")</f>
        <v>1-6-2 up</v>
      </c>
      <c r="C16" s="77" t="str">
        <f ca="1">$G$1&amp;"-2-7"&amp;"_StepOne"</f>
        <v>1-6-2-7_StepOne</v>
      </c>
      <c r="D16" s="65" t="str">
        <f ca="1">$G$1&amp;"-1-3"&amp;"_StepOne"</f>
        <v>1-6-1-3_StepOne</v>
      </c>
      <c r="E16" s="56" t="str">
        <f ca="1">HYPERLINK("#E12",$G$1&amp;"-1"&amp;" up")</f>
        <v>1-6-1 up</v>
      </c>
      <c r="F16" s="68" t="str">
        <f ca="1">$G$1&amp;"-1-7"&amp;"_StepOne"</f>
        <v>1-6-1-7_StepOne</v>
      </c>
      <c r="G16" s="65" t="str">
        <f ca="1">$G$1&amp;"-8-3"&amp;"_StepOne"</f>
        <v>1-6-8-3_StepOne</v>
      </c>
      <c r="H16" s="57" t="str">
        <f ca="1">HYPERLINK("#F12",$G$1&amp;"-8 up")</f>
        <v>1-6-8 up</v>
      </c>
      <c r="I16" s="68" t="str">
        <f ca="1">$G$1&amp;"-8-7"&amp;"_StepOne"</f>
        <v>1-6-8-7_StepOne</v>
      </c>
    </row>
    <row r="17" spans="1:9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9" ht="19.5" thickTop="1" x14ac:dyDescent="0.4">
      <c r="A18" s="74" t="str">
        <f ca="1">$G$1&amp;"-2-2"&amp;"_StepOne"</f>
        <v>1-6-2-2_StepOne</v>
      </c>
      <c r="B18" s="73" t="str">
        <f ca="1">$G$1&amp;"-2-1"&amp;"_StepOne"</f>
        <v>1-6-2-1_StepOne</v>
      </c>
      <c r="C18" s="78" t="str">
        <f ca="1">$G$1&amp;"-2-8"&amp;"_StepOne"</f>
        <v>1-6-2-8_StepOne</v>
      </c>
      <c r="D18" s="64" t="str">
        <f ca="1">$G$1&amp;"-1-2"&amp;"_StepOne"</f>
        <v>1-6-1-2_StepOne</v>
      </c>
      <c r="E18" s="63" t="str">
        <f ca="1">$G$1&amp;"-1-1"&amp;"_StepOne"</f>
        <v>1-6-1-1_StepOne</v>
      </c>
      <c r="F18" s="69" t="str">
        <f ca="1">$G$1&amp;"-1-8"&amp;"_StepOne"</f>
        <v>1-6-1-8_StepOne</v>
      </c>
      <c r="G18" s="80" t="str">
        <f ca="1">$G$1&amp;"-8-2"&amp;"_StepOne"</f>
        <v>1-6-8-2_StepOne</v>
      </c>
      <c r="H18" s="63" t="str">
        <f ca="1">$G$1&amp;"-8-1"&amp;"_StepOne"</f>
        <v>1-6-8-1_StepOne</v>
      </c>
      <c r="I18" s="69" t="str">
        <f ca="1">$G$1&amp;"-8-8"&amp;"_StepOne"</f>
        <v>1-6-8-8_StepOne</v>
      </c>
    </row>
    <row r="19" spans="1:9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9" ht="13.9" customHeight="1" x14ac:dyDescent="0.4"/>
    <row r="21" spans="1:9" ht="13.9" customHeight="1" x14ac:dyDescent="0.4"/>
    <row r="22" spans="1:9" ht="13.9" customHeight="1" x14ac:dyDescent="0.4"/>
    <row r="23" spans="1:9" ht="13.9" customHeight="1" x14ac:dyDescent="0.4"/>
    <row r="24" spans="1:9" ht="13.9" customHeight="1" x14ac:dyDescent="0.4"/>
    <row r="25" spans="1:9" ht="13.9" customHeight="1" x14ac:dyDescent="0.4"/>
    <row r="26" spans="1:9" ht="13.9" customHeight="1" x14ac:dyDescent="0.4"/>
    <row r="27" spans="1:9" ht="13.9" customHeight="1" x14ac:dyDescent="0.4"/>
    <row r="28" spans="1:9" ht="13.9" customHeight="1" x14ac:dyDescent="0.4"/>
    <row r="29" spans="1:9" ht="13.9" customHeight="1" x14ac:dyDescent="0.4"/>
    <row r="30" spans="1:9" ht="13.9" customHeight="1" x14ac:dyDescent="0.4"/>
    <row r="31" spans="1:9" ht="13.9" customHeight="1" x14ac:dyDescent="0.4"/>
    <row r="32" spans="1:9" ht="13.9" customHeight="1" x14ac:dyDescent="0.4"/>
    <row r="33" ht="13.9" customHeight="1" x14ac:dyDescent="0.4"/>
    <row r="34" ht="13.9" customHeight="1" x14ac:dyDescent="0.4"/>
    <row r="35" ht="13.9" customHeight="1" x14ac:dyDescent="0.4"/>
    <row r="36" ht="13.9" customHeight="1" x14ac:dyDescent="0.4"/>
    <row r="37" ht="13.9" customHeight="1" x14ac:dyDescent="0.4"/>
    <row r="38" ht="13.9" customHeight="1" x14ac:dyDescent="0.4"/>
    <row r="39" ht="13.9" customHeight="1" x14ac:dyDescent="0.4"/>
    <row r="40" ht="13.9" customHeight="1" x14ac:dyDescent="0.4"/>
    <row r="41" ht="13.9" customHeight="1" x14ac:dyDescent="0.4"/>
    <row r="42" ht="13.9" customHeight="1" x14ac:dyDescent="0.4"/>
    <row r="43" ht="13.9" customHeight="1" x14ac:dyDescent="0.4"/>
    <row r="44" ht="13.9" customHeight="1" x14ac:dyDescent="0.4"/>
    <row r="45" ht="13.9" customHeight="1" x14ac:dyDescent="0.4"/>
    <row r="46" ht="13.9" customHeight="1" x14ac:dyDescent="0.4"/>
    <row r="47" ht="13.9" customHeight="1" x14ac:dyDescent="0.4"/>
    <row r="48" ht="13.9" customHeight="1" x14ac:dyDescent="0.4"/>
    <row r="49" ht="13.9" customHeight="1" x14ac:dyDescent="0.4"/>
    <row r="50" ht="13.9" customHeight="1" x14ac:dyDescent="0.4"/>
    <row r="51" ht="13.9" customHeight="1" x14ac:dyDescent="0.4"/>
    <row r="52" ht="13.9" customHeight="1" x14ac:dyDescent="0.4"/>
    <row r="53" ht="13.9" customHeight="1" x14ac:dyDescent="0.4"/>
    <row r="54" ht="13.9" customHeight="1" x14ac:dyDescent="0.4"/>
    <row r="55" ht="13.9" customHeight="1" x14ac:dyDescent="0.4"/>
    <row r="56" ht="13.9" customHeight="1" x14ac:dyDescent="0.4"/>
    <row r="57" ht="13.9" customHeight="1" x14ac:dyDescent="0.4"/>
    <row r="58" ht="13.9" customHeight="1" x14ac:dyDescent="0.4"/>
    <row r="59" ht="13.9" customHeight="1" x14ac:dyDescent="0.4"/>
    <row r="60" ht="13.9" customHeight="1" x14ac:dyDescent="0.4"/>
    <row r="61" ht="13.9" customHeight="1" x14ac:dyDescent="0.4"/>
    <row r="62" ht="13.9" customHeight="1" x14ac:dyDescent="0.4"/>
    <row r="63" ht="13.9" customHeight="1" x14ac:dyDescent="0.4"/>
    <row r="64" ht="13.9" customHeight="1" x14ac:dyDescent="0.4"/>
    <row r="65" ht="13.9" customHeight="1" x14ac:dyDescent="0.4"/>
    <row r="66" ht="13.9" customHeight="1" x14ac:dyDescent="0.4"/>
    <row r="67" ht="13.9" customHeight="1" x14ac:dyDescent="0.4"/>
    <row r="68" ht="13.9" customHeight="1" x14ac:dyDescent="0.4"/>
    <row r="69" ht="13.9" customHeight="1" x14ac:dyDescent="0.4"/>
    <row r="70" ht="13.9" customHeight="1" x14ac:dyDescent="0.4"/>
    <row r="71" ht="13.9" customHeight="1" x14ac:dyDescent="0.4"/>
    <row r="72" ht="13.9" customHeight="1" x14ac:dyDescent="0.4"/>
    <row r="73" ht="13.9" customHeight="1" x14ac:dyDescent="0.4"/>
    <row r="74" ht="13.9" customHeight="1" x14ac:dyDescent="0.4"/>
    <row r="75" ht="13.9" customHeight="1" x14ac:dyDescent="0.4"/>
    <row r="76" ht="13.9" customHeight="1" x14ac:dyDescent="0.4"/>
    <row r="77" ht="13.9" customHeight="1" x14ac:dyDescent="0.4"/>
    <row r="78" ht="13.9" customHeight="1" x14ac:dyDescent="0.4"/>
    <row r="79" ht="13.9" customHeight="1" x14ac:dyDescent="0.4"/>
    <row r="80" ht="13.9" customHeight="1" x14ac:dyDescent="0.4"/>
    <row r="81" ht="13.9" customHeight="1" x14ac:dyDescent="0.4"/>
    <row r="82" ht="13.9" customHeight="1" x14ac:dyDescent="0.4"/>
    <row r="83" ht="13.9" customHeight="1" x14ac:dyDescent="0.4"/>
    <row r="84" ht="13.9" customHeight="1" x14ac:dyDescent="0.4"/>
    <row r="85" ht="13.9" customHeight="1" x14ac:dyDescent="0.4"/>
    <row r="86" ht="13.9" customHeight="1" x14ac:dyDescent="0.4"/>
    <row r="87" ht="13.9" customHeight="1" x14ac:dyDescent="0.4"/>
    <row r="88" ht="13.9" customHeight="1" x14ac:dyDescent="0.4"/>
    <row r="89" ht="13.9" customHeight="1" x14ac:dyDescent="0.4"/>
    <row r="90" ht="13.9" customHeight="1" x14ac:dyDescent="0.4"/>
    <row r="91" ht="13.9" customHeight="1" x14ac:dyDescent="0.4"/>
    <row r="92" ht="13.9" customHeight="1" x14ac:dyDescent="0.4"/>
    <row r="93" ht="13.9" customHeight="1" x14ac:dyDescent="0.4"/>
    <row r="94" ht="13.9" customHeight="1" x14ac:dyDescent="0.4"/>
    <row r="95" ht="13.9" customHeight="1" x14ac:dyDescent="0.4"/>
    <row r="96" ht="13.9" customHeight="1" x14ac:dyDescent="0.4"/>
    <row r="97" ht="13.9" customHeight="1" x14ac:dyDescent="0.4"/>
    <row r="98" ht="13.9" customHeight="1" x14ac:dyDescent="0.4"/>
    <row r="99" ht="13.9" customHeight="1" x14ac:dyDescent="0.4"/>
    <row r="100" ht="13.9" customHeight="1" x14ac:dyDescent="0.4"/>
    <row r="101" ht="13.9" customHeight="1" x14ac:dyDescent="0.4"/>
    <row r="102" ht="13.9" customHeight="1" x14ac:dyDescent="0.4"/>
    <row r="103" ht="13.9" customHeight="1" x14ac:dyDescent="0.4"/>
    <row r="104" ht="13.9" customHeight="1" x14ac:dyDescent="0.4"/>
    <row r="105" ht="13.9" customHeight="1" x14ac:dyDescent="0.4"/>
    <row r="106" ht="13.9" customHeight="1" x14ac:dyDescent="0.4"/>
    <row r="107" ht="13.9" customHeight="1" x14ac:dyDescent="0.4"/>
    <row r="108" ht="13.9" customHeight="1" x14ac:dyDescent="0.4"/>
    <row r="109" ht="13.9" customHeight="1" x14ac:dyDescent="0.4"/>
    <row r="110" ht="13.9" customHeight="1" x14ac:dyDescent="0.4"/>
    <row r="111" ht="13.9" customHeight="1" x14ac:dyDescent="0.4"/>
    <row r="112" ht="13.9" customHeight="1" x14ac:dyDescent="0.4"/>
    <row r="113" ht="13.9" customHeight="1" x14ac:dyDescent="0.4"/>
    <row r="114" ht="13.9" customHeight="1" x14ac:dyDescent="0.4"/>
    <row r="115" ht="13.9" customHeight="1" x14ac:dyDescent="0.4"/>
    <row r="116" ht="13.9" customHeight="1" x14ac:dyDescent="0.4"/>
    <row r="117" ht="13.9" customHeight="1" x14ac:dyDescent="0.4"/>
    <row r="118" ht="13.9" customHeight="1" x14ac:dyDescent="0.4"/>
    <row r="119" ht="13.9" customHeight="1" x14ac:dyDescent="0.4"/>
    <row r="120" ht="13.9" customHeight="1" x14ac:dyDescent="0.4"/>
    <row r="121" ht="13.9" customHeight="1" x14ac:dyDescent="0.4"/>
    <row r="122" ht="13.9" customHeight="1" x14ac:dyDescent="0.4"/>
    <row r="123" ht="13.9" customHeight="1" x14ac:dyDescent="0.4"/>
    <row r="124" ht="13.9" customHeight="1" x14ac:dyDescent="0.4"/>
    <row r="125" ht="13.9" customHeight="1" x14ac:dyDescent="0.4"/>
    <row r="126" ht="13.9" customHeight="1" x14ac:dyDescent="0.4"/>
    <row r="127" ht="13.9" customHeight="1" x14ac:dyDescent="0.4"/>
    <row r="128" ht="13.9" customHeight="1" x14ac:dyDescent="0.4"/>
    <row r="129" ht="13.9" customHeight="1" x14ac:dyDescent="0.4"/>
    <row r="130" ht="13.9" customHeight="1" x14ac:dyDescent="0.4"/>
    <row r="131" ht="13.9" customHeight="1" x14ac:dyDescent="0.4"/>
    <row r="132" ht="13.9" customHeight="1" x14ac:dyDescent="0.4"/>
    <row r="133" ht="13.9" customHeight="1" x14ac:dyDescent="0.4"/>
    <row r="134" ht="13.9" customHeight="1" x14ac:dyDescent="0.4"/>
    <row r="135" ht="13.9" customHeight="1" x14ac:dyDescent="0.4"/>
    <row r="136" ht="13.9" customHeight="1" x14ac:dyDescent="0.4"/>
    <row r="137" ht="13.9" customHeight="1" x14ac:dyDescent="0.4"/>
    <row r="138" ht="13.9" customHeight="1" x14ac:dyDescent="0.4"/>
    <row r="139" ht="13.9" customHeight="1" x14ac:dyDescent="0.4"/>
    <row r="140" ht="13.9" customHeight="1" x14ac:dyDescent="0.4"/>
    <row r="141" ht="13.9" customHeight="1" x14ac:dyDescent="0.4"/>
    <row r="142" ht="13.9" customHeight="1" x14ac:dyDescent="0.4"/>
    <row r="143" ht="13.9" customHeight="1" x14ac:dyDescent="0.4"/>
    <row r="144" ht="13.9" customHeight="1" x14ac:dyDescent="0.4"/>
    <row r="145" ht="13.9" customHeight="1" x14ac:dyDescent="0.4"/>
    <row r="146" ht="13.9" customHeight="1" x14ac:dyDescent="0.4"/>
    <row r="147" ht="13.9" customHeight="1" x14ac:dyDescent="0.4"/>
    <row r="148" ht="13.9" customHeight="1" x14ac:dyDescent="0.4"/>
    <row r="149" ht="13.9" customHeight="1" x14ac:dyDescent="0.4"/>
    <row r="150" ht="13.9" customHeight="1" x14ac:dyDescent="0.4"/>
    <row r="151" ht="13.9" customHeight="1" x14ac:dyDescent="0.4"/>
    <row r="152" ht="13.9" customHeight="1" x14ac:dyDescent="0.4"/>
    <row r="153" ht="13.9" customHeight="1" x14ac:dyDescent="0.4"/>
    <row r="154" ht="13.9" customHeight="1" x14ac:dyDescent="0.4"/>
    <row r="155" ht="13.9" customHeight="1" x14ac:dyDescent="0.4"/>
    <row r="156" ht="13.9" customHeight="1" x14ac:dyDescent="0.4"/>
    <row r="157" ht="13.9" customHeight="1" x14ac:dyDescent="0.4"/>
    <row r="158" ht="13.9" customHeight="1" x14ac:dyDescent="0.4"/>
    <row r="159" ht="13.9" customHeight="1" x14ac:dyDescent="0.4"/>
    <row r="160" ht="13.9" customHeight="1" x14ac:dyDescent="0.4"/>
    <row r="161" ht="13.9" customHeight="1" x14ac:dyDescent="0.4"/>
    <row r="162" ht="13.9" customHeight="1" x14ac:dyDescent="0.4"/>
    <row r="163" ht="13.9" customHeight="1" x14ac:dyDescent="0.4"/>
    <row r="164" ht="13.9" customHeight="1" x14ac:dyDescent="0.4"/>
    <row r="165" ht="13.9" customHeight="1" x14ac:dyDescent="0.4"/>
    <row r="166" ht="13.9" customHeight="1" x14ac:dyDescent="0.4"/>
    <row r="167" ht="13.9" customHeight="1" x14ac:dyDescent="0.4"/>
    <row r="168" ht="13.9" customHeight="1" x14ac:dyDescent="0.4"/>
    <row r="169" ht="13.9" customHeight="1" x14ac:dyDescent="0.4"/>
    <row r="170" ht="13.9" customHeight="1" x14ac:dyDescent="0.4"/>
    <row r="171" ht="13.9" customHeight="1" x14ac:dyDescent="0.4"/>
    <row r="172" ht="13.9" customHeight="1" x14ac:dyDescent="0.4"/>
    <row r="173" ht="13.9" customHeight="1" x14ac:dyDescent="0.4"/>
    <row r="174" ht="13.9" customHeight="1" x14ac:dyDescent="0.4"/>
    <row r="175" ht="13.9" customHeight="1" x14ac:dyDescent="0.4"/>
    <row r="176" ht="13.9" customHeight="1" x14ac:dyDescent="0.4"/>
    <row r="177" ht="13.9" customHeight="1" x14ac:dyDescent="0.4"/>
    <row r="178" ht="13.9" customHeight="1" x14ac:dyDescent="0.4"/>
    <row r="179" ht="13.9" customHeight="1" x14ac:dyDescent="0.4"/>
    <row r="180" ht="13.9" customHeight="1" x14ac:dyDescent="0.4"/>
    <row r="181" ht="13.9" customHeight="1" x14ac:dyDescent="0.4"/>
    <row r="182" ht="13.9" customHeight="1" x14ac:dyDescent="0.4"/>
    <row r="183" ht="13.9" customHeight="1" x14ac:dyDescent="0.4"/>
    <row r="184" ht="13.9" customHeight="1" x14ac:dyDescent="0.4"/>
    <row r="185" ht="13.9" customHeight="1" x14ac:dyDescent="0.4"/>
    <row r="186" ht="13.9" customHeight="1" x14ac:dyDescent="0.4"/>
    <row r="187" ht="13.9" customHeight="1" x14ac:dyDescent="0.4"/>
    <row r="188" ht="13.9" customHeight="1" x14ac:dyDescent="0.4"/>
    <row r="189" ht="13.9" customHeight="1" x14ac:dyDescent="0.4"/>
    <row r="190" ht="13.9" customHeight="1" x14ac:dyDescent="0.4"/>
    <row r="191" ht="13.9" customHeight="1" x14ac:dyDescent="0.4"/>
    <row r="192" ht="13.9" customHeight="1" x14ac:dyDescent="0.4"/>
    <row r="193" ht="13.9" customHeight="1" x14ac:dyDescent="0.4"/>
    <row r="194" ht="13.9" customHeight="1" x14ac:dyDescent="0.4"/>
    <row r="195" ht="13.9" customHeight="1" x14ac:dyDescent="0.4"/>
    <row r="196" ht="13.9" customHeight="1" x14ac:dyDescent="0.4"/>
    <row r="197" ht="13.9" customHeight="1" x14ac:dyDescent="0.4"/>
    <row r="198" ht="13.9" customHeight="1" x14ac:dyDescent="0.4"/>
    <row r="199" ht="13.9" customHeight="1" x14ac:dyDescent="0.4"/>
    <row r="200" ht="13.9" customHeight="1" x14ac:dyDescent="0.4"/>
    <row r="201" ht="13.9" customHeight="1" x14ac:dyDescent="0.4"/>
    <row r="202" ht="13.9" customHeight="1" x14ac:dyDescent="0.4"/>
    <row r="203" ht="13.9" customHeight="1" x14ac:dyDescent="0.4"/>
    <row r="204" ht="13.9" customHeight="1" x14ac:dyDescent="0.4"/>
    <row r="205" ht="13.9" customHeight="1" x14ac:dyDescent="0.4"/>
    <row r="206" ht="13.9" customHeight="1" x14ac:dyDescent="0.4"/>
    <row r="207" ht="13.9" customHeight="1" x14ac:dyDescent="0.4"/>
    <row r="208" ht="13.9" customHeight="1" x14ac:dyDescent="0.4"/>
    <row r="209" ht="13.9" customHeight="1" x14ac:dyDescent="0.4"/>
    <row r="210" ht="13.9" customHeight="1" x14ac:dyDescent="0.4"/>
    <row r="211" ht="13.9" customHeight="1" x14ac:dyDescent="0.4"/>
    <row r="212" ht="13.9" customHeight="1" x14ac:dyDescent="0.4"/>
    <row r="213" ht="13.9" customHeight="1" x14ac:dyDescent="0.4"/>
    <row r="214" ht="13.9" customHeight="1" x14ac:dyDescent="0.4"/>
    <row r="215" ht="13.9" customHeight="1" x14ac:dyDescent="0.4"/>
    <row r="216" ht="13.9" customHeight="1" x14ac:dyDescent="0.4"/>
    <row r="217" ht="13.9" customHeight="1" x14ac:dyDescent="0.4"/>
    <row r="218" ht="13.9" customHeight="1" x14ac:dyDescent="0.4"/>
    <row r="219" ht="13.9" customHeight="1" x14ac:dyDescent="0.4"/>
    <row r="220" ht="13.9" customHeight="1" x14ac:dyDescent="0.4"/>
    <row r="221" ht="13.9" customHeight="1" x14ac:dyDescent="0.4"/>
    <row r="222" ht="13.9" customHeight="1" x14ac:dyDescent="0.4"/>
    <row r="223" ht="13.9" customHeight="1" x14ac:dyDescent="0.4"/>
    <row r="224" ht="13.9" customHeight="1" x14ac:dyDescent="0.4"/>
    <row r="225" ht="13.9" customHeight="1" x14ac:dyDescent="0.4"/>
    <row r="226" ht="13.9" customHeight="1" x14ac:dyDescent="0.4"/>
    <row r="227" ht="13.9" customHeight="1" x14ac:dyDescent="0.4"/>
    <row r="228" ht="13.9" customHeight="1" x14ac:dyDescent="0.4"/>
    <row r="229" ht="13.9" customHeight="1" x14ac:dyDescent="0.4"/>
    <row r="230" ht="13.9" customHeight="1" x14ac:dyDescent="0.4"/>
    <row r="231" ht="13.9" customHeight="1" x14ac:dyDescent="0.4"/>
    <row r="232" ht="13.9" customHeight="1" x14ac:dyDescent="0.4"/>
    <row r="233" ht="13.9" customHeight="1" x14ac:dyDescent="0.4"/>
    <row r="234" ht="13.9" customHeight="1" x14ac:dyDescent="0.4"/>
    <row r="235" ht="13.9" customHeight="1" x14ac:dyDescent="0.4"/>
    <row r="236" ht="13.9" customHeight="1" x14ac:dyDescent="0.4"/>
    <row r="237" ht="13.9" customHeight="1" x14ac:dyDescent="0.4"/>
    <row r="238" ht="13.9" customHeight="1" x14ac:dyDescent="0.4"/>
    <row r="239" ht="13.9" customHeight="1" x14ac:dyDescent="0.4"/>
    <row r="240" ht="13.9" customHeight="1" x14ac:dyDescent="0.4"/>
    <row r="241" ht="13.9" customHeight="1" x14ac:dyDescent="0.4"/>
    <row r="242" ht="13.9" customHeight="1" x14ac:dyDescent="0.4"/>
    <row r="243" ht="13.9" customHeight="1" x14ac:dyDescent="0.4"/>
    <row r="244" ht="13.9" customHeight="1" x14ac:dyDescent="0.4"/>
    <row r="245" ht="13.9" customHeight="1" x14ac:dyDescent="0.4"/>
    <row r="246" ht="13.9" customHeight="1" x14ac:dyDescent="0.4"/>
    <row r="247" ht="13.9" customHeight="1" x14ac:dyDescent="0.4"/>
    <row r="248" ht="13.9" customHeight="1" x14ac:dyDescent="0.4"/>
    <row r="249" ht="13.9" customHeight="1" x14ac:dyDescent="0.4"/>
    <row r="250" ht="13.9" customHeight="1" x14ac:dyDescent="0.4"/>
    <row r="251" ht="13.9" customHeight="1" x14ac:dyDescent="0.4"/>
    <row r="252" ht="13.9" customHeight="1" x14ac:dyDescent="0.4"/>
    <row r="253" ht="13.9" customHeight="1" x14ac:dyDescent="0.4"/>
    <row r="254" ht="13.9" customHeight="1" x14ac:dyDescent="0.4"/>
    <row r="255" ht="13.9" customHeight="1" x14ac:dyDescent="0.4"/>
    <row r="256" ht="13.9" customHeight="1" x14ac:dyDescent="0.4"/>
    <row r="257" ht="13.9" customHeight="1" x14ac:dyDescent="0.4"/>
    <row r="258" ht="13.9" customHeight="1" x14ac:dyDescent="0.4"/>
    <row r="259" ht="13.9" customHeight="1" x14ac:dyDescent="0.4"/>
    <row r="260" ht="13.9" customHeight="1" x14ac:dyDescent="0.4"/>
    <row r="261" ht="13.9" customHeight="1" x14ac:dyDescent="0.4"/>
    <row r="262" ht="13.9" customHeight="1" x14ac:dyDescent="0.4"/>
    <row r="263" ht="13.9" customHeight="1" x14ac:dyDescent="0.4"/>
    <row r="264" ht="13.9" customHeight="1" x14ac:dyDescent="0.4"/>
    <row r="265" ht="13.9" customHeight="1" x14ac:dyDescent="0.4"/>
    <row r="266" ht="13.9" customHeight="1" x14ac:dyDescent="0.4"/>
    <row r="267" ht="13.9" customHeight="1" x14ac:dyDescent="0.4"/>
    <row r="268" ht="13.9" customHeight="1" x14ac:dyDescent="0.4"/>
    <row r="269" ht="13.9" customHeight="1" x14ac:dyDescent="0.4"/>
    <row r="270" ht="13.9" customHeight="1" x14ac:dyDescent="0.4"/>
    <row r="271" ht="13.9" customHeight="1" x14ac:dyDescent="0.4"/>
    <row r="272" ht="13.9" customHeight="1" x14ac:dyDescent="0.4"/>
    <row r="273" ht="13.9" customHeight="1" x14ac:dyDescent="0.4"/>
    <row r="274" ht="13.9" customHeight="1" x14ac:dyDescent="0.4"/>
    <row r="275" ht="13.9" customHeight="1" x14ac:dyDescent="0.4"/>
    <row r="276" ht="13.9" customHeight="1" x14ac:dyDescent="0.4"/>
    <row r="277" ht="13.9" customHeight="1" x14ac:dyDescent="0.4"/>
    <row r="278" ht="13.9" customHeight="1" x14ac:dyDescent="0.4"/>
    <row r="279" ht="13.9" customHeight="1" x14ac:dyDescent="0.4"/>
    <row r="280" ht="13.9" customHeight="1" x14ac:dyDescent="0.4"/>
    <row r="281" ht="13.9" customHeight="1" x14ac:dyDescent="0.4"/>
    <row r="282" ht="13.9" customHeight="1" x14ac:dyDescent="0.4"/>
    <row r="283" ht="13.9" customHeight="1" x14ac:dyDescent="0.4"/>
    <row r="284" ht="13.9" customHeight="1" x14ac:dyDescent="0.4"/>
    <row r="285" ht="13.9" customHeight="1" x14ac:dyDescent="0.4"/>
    <row r="286" ht="13.9" customHeight="1" x14ac:dyDescent="0.4"/>
    <row r="287" ht="13.9" customHeight="1" x14ac:dyDescent="0.4"/>
    <row r="288" ht="13.9" customHeight="1" x14ac:dyDescent="0.4"/>
    <row r="289" ht="13.9" customHeight="1" x14ac:dyDescent="0.4"/>
    <row r="290" ht="13.9" customHeight="1" x14ac:dyDescent="0.4"/>
    <row r="291" ht="13.9" customHeight="1" x14ac:dyDescent="0.4"/>
    <row r="292" ht="13.9" customHeight="1" x14ac:dyDescent="0.4"/>
    <row r="293" ht="13.9" customHeight="1" x14ac:dyDescent="0.4"/>
    <row r="294" ht="13.9" customHeight="1" x14ac:dyDescent="0.4"/>
    <row r="295" ht="13.9" customHeight="1" x14ac:dyDescent="0.4"/>
    <row r="296" ht="13.9" customHeight="1" x14ac:dyDescent="0.4"/>
    <row r="297" ht="13.9" customHeight="1" x14ac:dyDescent="0.4"/>
    <row r="298" ht="13.9" customHeight="1" x14ac:dyDescent="0.4"/>
    <row r="299" ht="13.9" customHeight="1" x14ac:dyDescent="0.4"/>
    <row r="300" ht="13.9" customHeight="1" x14ac:dyDescent="0.4"/>
    <row r="301" ht="13.9" customHeight="1" x14ac:dyDescent="0.4"/>
    <row r="302" ht="13.9" customHeight="1" x14ac:dyDescent="0.4"/>
    <row r="303" ht="13.9" customHeight="1" x14ac:dyDescent="0.4"/>
    <row r="304" ht="13.9" customHeight="1" x14ac:dyDescent="0.4"/>
    <row r="305" ht="13.9" customHeight="1" x14ac:dyDescent="0.4"/>
    <row r="306" ht="13.9" customHeight="1" x14ac:dyDescent="0.4"/>
    <row r="307" ht="13.9" customHeight="1" x14ac:dyDescent="0.4"/>
    <row r="308" ht="13.9" customHeight="1" x14ac:dyDescent="0.4"/>
    <row r="309" ht="13.9" customHeight="1" x14ac:dyDescent="0.4"/>
    <row r="310" ht="13.9" customHeight="1" x14ac:dyDescent="0.4"/>
    <row r="311" ht="13.9" customHeight="1" x14ac:dyDescent="0.4"/>
    <row r="312" ht="13.9" customHeight="1" x14ac:dyDescent="0.4"/>
    <row r="313" ht="13.9" customHeight="1" x14ac:dyDescent="0.4"/>
    <row r="314" ht="13.9" customHeight="1" x14ac:dyDescent="0.4"/>
    <row r="315" ht="13.9" customHeight="1" x14ac:dyDescent="0.4"/>
    <row r="316" ht="13.9" customHeight="1" x14ac:dyDescent="0.4"/>
    <row r="317" ht="13.9" customHeight="1" x14ac:dyDescent="0.4"/>
    <row r="318" ht="13.9" customHeight="1" x14ac:dyDescent="0.4"/>
    <row r="319" ht="13.9" customHeight="1" x14ac:dyDescent="0.4"/>
    <row r="320" ht="13.9" customHeight="1" x14ac:dyDescent="0.4"/>
    <row r="321" ht="13.9" customHeight="1" x14ac:dyDescent="0.4"/>
    <row r="322" ht="13.9" customHeight="1" x14ac:dyDescent="0.4"/>
    <row r="323" ht="13.9" customHeight="1" x14ac:dyDescent="0.4"/>
    <row r="324" ht="13.9" customHeight="1" x14ac:dyDescent="0.4"/>
    <row r="325" ht="13.9" customHeight="1" x14ac:dyDescent="0.4"/>
    <row r="326" ht="13.9" customHeight="1" x14ac:dyDescent="0.4"/>
    <row r="327" ht="13.9" customHeight="1" x14ac:dyDescent="0.4"/>
    <row r="328" ht="13.9" customHeight="1" x14ac:dyDescent="0.4"/>
    <row r="329" ht="13.9" customHeight="1" x14ac:dyDescent="0.4"/>
    <row r="330" ht="13.9" customHeight="1" x14ac:dyDescent="0.4"/>
    <row r="331" ht="13.9" customHeight="1" x14ac:dyDescent="0.4"/>
    <row r="332" ht="13.9" customHeight="1" x14ac:dyDescent="0.4"/>
    <row r="333" ht="13.9" customHeight="1" x14ac:dyDescent="0.4"/>
    <row r="334" ht="13.9" customHeight="1" x14ac:dyDescent="0.4"/>
    <row r="335" ht="13.9" customHeight="1" x14ac:dyDescent="0.4"/>
    <row r="336" ht="13.9" customHeight="1" x14ac:dyDescent="0.4"/>
    <row r="337" ht="13.9" customHeight="1" x14ac:dyDescent="0.4"/>
    <row r="338" ht="13.9" customHeight="1" x14ac:dyDescent="0.4"/>
    <row r="339" ht="13.9" customHeight="1" x14ac:dyDescent="0.4"/>
    <row r="340" ht="13.9" customHeight="1" x14ac:dyDescent="0.4"/>
    <row r="341" ht="13.9" customHeight="1" x14ac:dyDescent="0.4"/>
    <row r="342" ht="13.9" customHeight="1" x14ac:dyDescent="0.4"/>
    <row r="343" ht="13.9" customHeight="1" x14ac:dyDescent="0.4"/>
    <row r="344" ht="13.9" customHeight="1" x14ac:dyDescent="0.4"/>
    <row r="345" ht="13.9" customHeight="1" x14ac:dyDescent="0.4"/>
    <row r="346" ht="13.9" customHeight="1" x14ac:dyDescent="0.4"/>
    <row r="347" ht="13.9" customHeight="1" x14ac:dyDescent="0.4"/>
    <row r="348" ht="13.9" customHeight="1" x14ac:dyDescent="0.4"/>
    <row r="349" ht="13.9" customHeight="1" x14ac:dyDescent="0.4"/>
    <row r="350" ht="13.9" customHeight="1" x14ac:dyDescent="0.4"/>
    <row r="351" ht="13.9" customHeight="1" x14ac:dyDescent="0.4"/>
    <row r="352" ht="13.9" customHeight="1" x14ac:dyDescent="0.4"/>
    <row r="353" ht="13.9" customHeight="1" x14ac:dyDescent="0.4"/>
    <row r="354" ht="13.9" customHeight="1" x14ac:dyDescent="0.4"/>
    <row r="355" ht="13.9" customHeight="1" x14ac:dyDescent="0.4"/>
    <row r="356" ht="13.9" customHeight="1" x14ac:dyDescent="0.4"/>
    <row r="357" ht="13.9" customHeight="1" x14ac:dyDescent="0.4"/>
    <row r="358" ht="13.9" customHeight="1" x14ac:dyDescent="0.4"/>
    <row r="359" ht="13.9" customHeight="1" x14ac:dyDescent="0.4"/>
    <row r="360" ht="13.9" customHeight="1" x14ac:dyDescent="0.4"/>
    <row r="361" ht="13.9" customHeight="1" x14ac:dyDescent="0.4"/>
    <row r="362" ht="13.9" customHeight="1" x14ac:dyDescent="0.4"/>
    <row r="363" ht="13.9" customHeight="1" x14ac:dyDescent="0.4"/>
    <row r="364" ht="13.9" customHeight="1" x14ac:dyDescent="0.4"/>
    <row r="365" ht="13.9" customHeight="1" x14ac:dyDescent="0.4"/>
    <row r="366" ht="13.9" customHeight="1" x14ac:dyDescent="0.4"/>
    <row r="367" ht="13.9" customHeight="1" x14ac:dyDescent="0.4"/>
    <row r="368" ht="13.9" customHeight="1" x14ac:dyDescent="0.4"/>
    <row r="369" ht="13.9" customHeight="1" x14ac:dyDescent="0.4"/>
    <row r="370" ht="13.9" customHeight="1" x14ac:dyDescent="0.4"/>
    <row r="371" ht="13.9" customHeight="1" x14ac:dyDescent="0.4"/>
    <row r="372" ht="13.9" customHeight="1" x14ac:dyDescent="0.4"/>
    <row r="373" ht="13.9" customHeight="1" x14ac:dyDescent="0.4"/>
    <row r="374" ht="13.9" customHeight="1" x14ac:dyDescent="0.4"/>
    <row r="375" ht="13.9" customHeight="1" x14ac:dyDescent="0.4"/>
    <row r="376" ht="13.9" customHeight="1" x14ac:dyDescent="0.4"/>
    <row r="377" ht="13.9" customHeight="1" x14ac:dyDescent="0.4"/>
    <row r="378" ht="13.9" customHeight="1" x14ac:dyDescent="0.4"/>
    <row r="379" ht="13.9" customHeight="1" x14ac:dyDescent="0.4"/>
    <row r="380" ht="13.9" customHeight="1" x14ac:dyDescent="0.4"/>
    <row r="381" ht="13.9" customHeight="1" x14ac:dyDescent="0.4"/>
    <row r="382" ht="13.9" customHeight="1" x14ac:dyDescent="0.4"/>
    <row r="383" ht="13.9" customHeight="1" x14ac:dyDescent="0.4"/>
    <row r="384" ht="13.9" customHeight="1" x14ac:dyDescent="0.4"/>
    <row r="385" ht="13.9" customHeight="1" x14ac:dyDescent="0.4"/>
    <row r="386" ht="13.9" customHeight="1" x14ac:dyDescent="0.4"/>
    <row r="387" ht="13.9" customHeight="1" x14ac:dyDescent="0.4"/>
    <row r="388" ht="13.9" customHeight="1" x14ac:dyDescent="0.4"/>
    <row r="389" ht="13.9" customHeight="1" x14ac:dyDescent="0.4"/>
    <row r="390" ht="13.9" customHeight="1" x14ac:dyDescent="0.4"/>
    <row r="391" ht="13.9" customHeight="1" x14ac:dyDescent="0.4"/>
    <row r="392" ht="13.9" customHeight="1" x14ac:dyDescent="0.4"/>
    <row r="393" ht="13.9" customHeight="1" x14ac:dyDescent="0.4"/>
    <row r="394" ht="13.9" customHeight="1" x14ac:dyDescent="0.4"/>
    <row r="395" ht="13.9" customHeight="1" x14ac:dyDescent="0.4"/>
    <row r="396" ht="13.9" customHeight="1" x14ac:dyDescent="0.4"/>
    <row r="397" ht="13.9" customHeight="1" x14ac:dyDescent="0.4"/>
    <row r="398" ht="13.9" customHeight="1" x14ac:dyDescent="0.4"/>
    <row r="399" ht="13.9" customHeight="1" x14ac:dyDescent="0.4"/>
    <row r="400" ht="13.9" customHeight="1" x14ac:dyDescent="0.4"/>
    <row r="401" ht="13.9" customHeight="1" x14ac:dyDescent="0.4"/>
    <row r="402" ht="13.9" customHeight="1" x14ac:dyDescent="0.4"/>
    <row r="403" ht="13.9" customHeight="1" x14ac:dyDescent="0.4"/>
    <row r="404" ht="13.9" customHeight="1" x14ac:dyDescent="0.4"/>
    <row r="405" ht="13.9" customHeight="1" x14ac:dyDescent="0.4"/>
    <row r="406" ht="13.9" customHeight="1" x14ac:dyDescent="0.4"/>
    <row r="407" ht="13.9" customHeight="1" x14ac:dyDescent="0.4"/>
    <row r="408" ht="13.9" customHeight="1" x14ac:dyDescent="0.4"/>
    <row r="409" ht="13.9" customHeight="1" x14ac:dyDescent="0.4"/>
    <row r="410" ht="13.9" customHeight="1" x14ac:dyDescent="0.4"/>
    <row r="411" ht="13.9" customHeight="1" x14ac:dyDescent="0.4"/>
    <row r="412" ht="13.9" customHeight="1" x14ac:dyDescent="0.4"/>
    <row r="413" ht="13.9" customHeight="1" x14ac:dyDescent="0.4"/>
    <row r="414" ht="13.9" customHeight="1" x14ac:dyDescent="0.4"/>
    <row r="415" ht="13.9" customHeight="1" x14ac:dyDescent="0.4"/>
    <row r="416" ht="13.9" customHeight="1" x14ac:dyDescent="0.4"/>
    <row r="417" ht="13.9" customHeight="1" x14ac:dyDescent="0.4"/>
    <row r="418" ht="13.9" customHeight="1" x14ac:dyDescent="0.4"/>
    <row r="419" ht="13.9" customHeight="1" x14ac:dyDescent="0.4"/>
    <row r="420" ht="13.9" customHeight="1" x14ac:dyDescent="0.4"/>
    <row r="421" ht="13.9" customHeight="1" x14ac:dyDescent="0.4"/>
    <row r="422" ht="13.9" customHeight="1" x14ac:dyDescent="0.4"/>
    <row r="423" ht="13.9" customHeight="1" x14ac:dyDescent="0.4"/>
    <row r="424" ht="13.9" customHeight="1" x14ac:dyDescent="0.4"/>
    <row r="425" ht="13.9" customHeight="1" x14ac:dyDescent="0.4"/>
    <row r="426" ht="13.9" customHeight="1" x14ac:dyDescent="0.4"/>
    <row r="427" ht="13.9" customHeight="1" x14ac:dyDescent="0.4"/>
    <row r="428" ht="13.9" customHeight="1" x14ac:dyDescent="0.4"/>
    <row r="429" ht="13.9" customHeight="1" x14ac:dyDescent="0.4"/>
    <row r="430" ht="13.9" customHeight="1" x14ac:dyDescent="0.4"/>
    <row r="431" ht="13.9" customHeight="1" x14ac:dyDescent="0.4"/>
    <row r="432" ht="13.9" customHeight="1" x14ac:dyDescent="0.4"/>
    <row r="433" ht="13.9" customHeight="1" x14ac:dyDescent="0.4"/>
    <row r="434" ht="13.9" customHeight="1" x14ac:dyDescent="0.4"/>
    <row r="435" ht="13.9" customHeight="1" x14ac:dyDescent="0.4"/>
    <row r="436" ht="13.9" customHeight="1" x14ac:dyDescent="0.4"/>
    <row r="437" ht="13.9" customHeight="1" x14ac:dyDescent="0.4"/>
    <row r="438" ht="13.9" customHeight="1" x14ac:dyDescent="0.4"/>
    <row r="439" ht="13.9" customHeight="1" x14ac:dyDescent="0.4"/>
    <row r="440" ht="13.9" customHeight="1" x14ac:dyDescent="0.4"/>
    <row r="441" ht="13.9" customHeight="1" x14ac:dyDescent="0.4"/>
    <row r="442" ht="13.9" customHeight="1" x14ac:dyDescent="0.4"/>
    <row r="443" ht="13.9" customHeight="1" x14ac:dyDescent="0.4"/>
    <row r="444" ht="13.9" customHeight="1" x14ac:dyDescent="0.4"/>
    <row r="445" ht="13.9" customHeight="1" x14ac:dyDescent="0.4"/>
    <row r="446" ht="13.9" customHeight="1" x14ac:dyDescent="0.4"/>
    <row r="447" ht="13.9" customHeight="1" x14ac:dyDescent="0.4"/>
    <row r="448" ht="13.9" customHeight="1" x14ac:dyDescent="0.4"/>
    <row r="449" ht="13.9" customHeight="1" x14ac:dyDescent="0.4"/>
    <row r="450" ht="13.9" customHeight="1" x14ac:dyDescent="0.4"/>
    <row r="451" ht="13.9" customHeight="1" x14ac:dyDescent="0.4"/>
    <row r="452" ht="13.9" customHeight="1" x14ac:dyDescent="0.4"/>
    <row r="453" ht="13.9" customHeight="1" x14ac:dyDescent="0.4"/>
    <row r="454" ht="13.9" customHeight="1" x14ac:dyDescent="0.4"/>
    <row r="455" ht="13.9" customHeight="1" x14ac:dyDescent="0.4"/>
    <row r="456" ht="13.9" customHeight="1" x14ac:dyDescent="0.4"/>
    <row r="457" ht="13.9" customHeight="1" x14ac:dyDescent="0.4"/>
    <row r="458" ht="13.9" customHeight="1" x14ac:dyDescent="0.4"/>
    <row r="459" ht="13.9" customHeight="1" x14ac:dyDescent="0.4"/>
    <row r="460" ht="13.9" customHeight="1" x14ac:dyDescent="0.4"/>
    <row r="461" ht="13.9" customHeight="1" x14ac:dyDescent="0.4"/>
    <row r="462" ht="13.9" customHeight="1" x14ac:dyDescent="0.4"/>
    <row r="463" ht="13.9" customHeight="1" x14ac:dyDescent="0.4"/>
    <row r="464" ht="13.9" customHeight="1" x14ac:dyDescent="0.4"/>
    <row r="465" ht="13.9" customHeight="1" x14ac:dyDescent="0.4"/>
    <row r="466" ht="13.9" customHeight="1" x14ac:dyDescent="0.4"/>
    <row r="467" ht="13.9" customHeight="1" x14ac:dyDescent="0.4"/>
    <row r="468" ht="13.9" customHeight="1" x14ac:dyDescent="0.4"/>
    <row r="469" ht="13.9" customHeight="1" x14ac:dyDescent="0.4"/>
    <row r="470" ht="13.9" customHeight="1" x14ac:dyDescent="0.4"/>
    <row r="471" ht="13.9" customHeight="1" x14ac:dyDescent="0.4"/>
    <row r="472" ht="13.9" customHeight="1" x14ac:dyDescent="0.4"/>
    <row r="473" ht="13.9" customHeight="1" x14ac:dyDescent="0.4"/>
    <row r="474" ht="13.9" customHeight="1" x14ac:dyDescent="0.4"/>
    <row r="475" ht="13.9" customHeight="1" x14ac:dyDescent="0.4"/>
    <row r="476" ht="13.9" customHeight="1" x14ac:dyDescent="0.4"/>
    <row r="477" ht="13.9" customHeight="1" x14ac:dyDescent="0.4"/>
    <row r="478" ht="13.9" customHeight="1" x14ac:dyDescent="0.4"/>
    <row r="479" ht="13.9" customHeight="1" x14ac:dyDescent="0.4"/>
    <row r="480" ht="13.9" customHeight="1" x14ac:dyDescent="0.4"/>
    <row r="481" ht="13.9" customHeight="1" x14ac:dyDescent="0.4"/>
    <row r="482" ht="13.9" customHeight="1" x14ac:dyDescent="0.4"/>
    <row r="483" ht="13.9" customHeight="1" x14ac:dyDescent="0.4"/>
    <row r="484" ht="13.9" customHeight="1" x14ac:dyDescent="0.4"/>
    <row r="485" ht="13.9" customHeight="1" x14ac:dyDescent="0.4"/>
    <row r="486" ht="13.9" customHeight="1" x14ac:dyDescent="0.4"/>
    <row r="487" ht="13.9" customHeight="1" x14ac:dyDescent="0.4"/>
    <row r="488" ht="13.9" customHeight="1" x14ac:dyDescent="0.4"/>
    <row r="489" ht="13.9" customHeight="1" x14ac:dyDescent="0.4"/>
    <row r="490" ht="13.9" customHeight="1" x14ac:dyDescent="0.4"/>
    <row r="491" ht="13.9" customHeight="1" x14ac:dyDescent="0.4"/>
    <row r="492" ht="13.9" customHeight="1" x14ac:dyDescent="0.4"/>
    <row r="493" ht="13.9" customHeight="1" x14ac:dyDescent="0.4"/>
    <row r="494" ht="13.9" customHeight="1" x14ac:dyDescent="0.4"/>
    <row r="495" ht="13.9" customHeight="1" x14ac:dyDescent="0.4"/>
    <row r="496" ht="13.9" customHeight="1" x14ac:dyDescent="0.4"/>
    <row r="497" ht="13.9" customHeight="1" x14ac:dyDescent="0.4"/>
    <row r="498" ht="13.9" customHeight="1" x14ac:dyDescent="0.4"/>
    <row r="499" ht="13.9" customHeight="1" x14ac:dyDescent="0.4"/>
    <row r="500" ht="13.9" customHeight="1" x14ac:dyDescent="0.4"/>
    <row r="501" ht="13.9" customHeight="1" x14ac:dyDescent="0.4"/>
    <row r="502" ht="13.9" customHeight="1" x14ac:dyDescent="0.4"/>
    <row r="503" ht="13.9" customHeight="1" x14ac:dyDescent="0.4"/>
    <row r="504" ht="13.9" customHeight="1" x14ac:dyDescent="0.4"/>
    <row r="505" ht="13.9" customHeight="1" x14ac:dyDescent="0.4"/>
    <row r="506" ht="13.9" customHeight="1" x14ac:dyDescent="0.4"/>
    <row r="507" ht="13.9" customHeight="1" x14ac:dyDescent="0.4"/>
    <row r="508" ht="13.9" customHeight="1" x14ac:dyDescent="0.4"/>
    <row r="509" ht="13.9" customHeight="1" x14ac:dyDescent="0.4"/>
    <row r="510" ht="13.9" customHeight="1" x14ac:dyDescent="0.4"/>
    <row r="511" ht="13.9" customHeight="1" x14ac:dyDescent="0.4"/>
    <row r="512" ht="13.9" customHeight="1" x14ac:dyDescent="0.4"/>
    <row r="513" ht="13.9" customHeight="1" x14ac:dyDescent="0.4"/>
    <row r="514" ht="13.9" customHeight="1" x14ac:dyDescent="0.4"/>
    <row r="515" ht="13.9" customHeight="1" x14ac:dyDescent="0.4"/>
    <row r="516" ht="13.9" customHeight="1" x14ac:dyDescent="0.4"/>
    <row r="517" ht="13.9" customHeight="1" x14ac:dyDescent="0.4"/>
    <row r="518" ht="13.9" customHeight="1" x14ac:dyDescent="0.4"/>
    <row r="519" ht="13.9" customHeight="1" x14ac:dyDescent="0.4"/>
    <row r="520" ht="13.9" customHeight="1" x14ac:dyDescent="0.4"/>
    <row r="521" ht="13.9" customHeight="1" x14ac:dyDescent="0.4"/>
    <row r="522" ht="13.9" customHeight="1" x14ac:dyDescent="0.4"/>
    <row r="523" ht="13.9" customHeight="1" x14ac:dyDescent="0.4"/>
    <row r="524" ht="13.9" customHeight="1" x14ac:dyDescent="0.4"/>
    <row r="525" ht="13.9" customHeight="1" x14ac:dyDescent="0.4"/>
    <row r="526" ht="13.9" customHeight="1" x14ac:dyDescent="0.4"/>
    <row r="527" ht="13.9" customHeight="1" x14ac:dyDescent="0.4"/>
    <row r="528" ht="13.9" customHeight="1" x14ac:dyDescent="0.4"/>
    <row r="529" ht="13.9" customHeight="1" x14ac:dyDescent="0.4"/>
    <row r="530" ht="13.9" customHeight="1" x14ac:dyDescent="0.4"/>
    <row r="531" ht="13.9" customHeight="1" x14ac:dyDescent="0.4"/>
    <row r="532" ht="13.9" customHeight="1" x14ac:dyDescent="0.4"/>
    <row r="533" ht="13.9" customHeight="1" x14ac:dyDescent="0.4"/>
    <row r="534" ht="13.9" customHeight="1" x14ac:dyDescent="0.4"/>
    <row r="535" ht="13.9" customHeight="1" x14ac:dyDescent="0.4"/>
    <row r="536" ht="13.9" customHeight="1" x14ac:dyDescent="0.4"/>
    <row r="537" ht="13.9" customHeight="1" x14ac:dyDescent="0.4"/>
    <row r="538" ht="13.9" customHeight="1" x14ac:dyDescent="0.4"/>
    <row r="539" ht="13.9" customHeight="1" x14ac:dyDescent="0.4"/>
    <row r="540" ht="13.9" customHeight="1" x14ac:dyDescent="0.4"/>
    <row r="541" ht="13.9" customHeight="1" x14ac:dyDescent="0.4"/>
    <row r="542" ht="13.9" customHeight="1" x14ac:dyDescent="0.4"/>
    <row r="543" ht="13.9" customHeight="1" x14ac:dyDescent="0.4"/>
    <row r="544" ht="13.9" customHeight="1" x14ac:dyDescent="0.4"/>
    <row r="545" ht="13.9" customHeight="1" x14ac:dyDescent="0.4"/>
    <row r="546" ht="13.9" customHeight="1" x14ac:dyDescent="0.4"/>
    <row r="547" ht="13.9" customHeight="1" x14ac:dyDescent="0.4"/>
    <row r="548" ht="13.9" customHeight="1" x14ac:dyDescent="0.4"/>
    <row r="549" ht="13.9" customHeight="1" x14ac:dyDescent="0.4"/>
    <row r="550" ht="13.9" customHeight="1" x14ac:dyDescent="0.4"/>
    <row r="551" ht="13.9" customHeight="1" x14ac:dyDescent="0.4"/>
    <row r="552" ht="13.9" customHeight="1" x14ac:dyDescent="0.4"/>
    <row r="553" ht="13.9" customHeight="1" x14ac:dyDescent="0.4"/>
    <row r="554" ht="13.9" customHeight="1" x14ac:dyDescent="0.4"/>
    <row r="555" ht="13.9" customHeight="1" x14ac:dyDescent="0.4"/>
    <row r="556" ht="13.9" customHeight="1" x14ac:dyDescent="0.4"/>
    <row r="557" ht="13.9" customHeight="1" x14ac:dyDescent="0.4"/>
    <row r="558" ht="13.9" customHeight="1" x14ac:dyDescent="0.4"/>
    <row r="559" ht="13.9" customHeight="1" x14ac:dyDescent="0.4"/>
    <row r="560" ht="13.9" customHeight="1" x14ac:dyDescent="0.4"/>
    <row r="561" ht="13.9" customHeight="1" x14ac:dyDescent="0.4"/>
    <row r="562" ht="13.9" customHeight="1" x14ac:dyDescent="0.4"/>
    <row r="563" ht="13.9" customHeight="1" x14ac:dyDescent="0.4"/>
    <row r="564" ht="13.9" customHeight="1" x14ac:dyDescent="0.4"/>
    <row r="565" ht="13.9" customHeight="1" x14ac:dyDescent="0.4"/>
    <row r="566" ht="13.9" customHeight="1" x14ac:dyDescent="0.4"/>
    <row r="567" ht="13.9" customHeight="1" x14ac:dyDescent="0.4"/>
    <row r="568" ht="13.9" customHeight="1" x14ac:dyDescent="0.4"/>
    <row r="569" ht="13.9" customHeight="1" x14ac:dyDescent="0.4"/>
    <row r="570" ht="13.9" customHeight="1" x14ac:dyDescent="0.4"/>
    <row r="571" ht="13.9" customHeight="1" x14ac:dyDescent="0.4"/>
    <row r="572" ht="13.9" customHeight="1" x14ac:dyDescent="0.4"/>
    <row r="573" ht="13.9" customHeight="1" x14ac:dyDescent="0.4"/>
    <row r="574" ht="13.9" customHeight="1" x14ac:dyDescent="0.4"/>
    <row r="575" ht="13.9" customHeight="1" x14ac:dyDescent="0.4"/>
    <row r="576" ht="13.9" customHeight="1" x14ac:dyDescent="0.4"/>
    <row r="577" ht="13.9" customHeight="1" x14ac:dyDescent="0.4"/>
    <row r="578" ht="13.9" customHeight="1" x14ac:dyDescent="0.4"/>
    <row r="579" ht="13.9" customHeight="1" x14ac:dyDescent="0.4"/>
    <row r="580" ht="13.9" customHeight="1" x14ac:dyDescent="0.4"/>
    <row r="581" ht="13.9" customHeight="1" x14ac:dyDescent="0.4"/>
    <row r="582" ht="13.9" customHeight="1" x14ac:dyDescent="0.4"/>
    <row r="583" ht="13.9" customHeight="1" x14ac:dyDescent="0.4"/>
    <row r="584" ht="13.9" customHeight="1" x14ac:dyDescent="0.4"/>
    <row r="585" ht="13.9" customHeight="1" x14ac:dyDescent="0.4"/>
    <row r="586" ht="13.9" customHeight="1" x14ac:dyDescent="0.4"/>
    <row r="587" ht="13.9" customHeight="1" x14ac:dyDescent="0.4"/>
    <row r="588" ht="13.9" customHeight="1" x14ac:dyDescent="0.4"/>
    <row r="589" ht="13.9" customHeight="1" x14ac:dyDescent="0.4"/>
    <row r="590" ht="13.9" customHeight="1" x14ac:dyDescent="0.4"/>
    <row r="591" ht="13.9" customHeight="1" x14ac:dyDescent="0.4"/>
    <row r="592" ht="13.9" customHeight="1" x14ac:dyDescent="0.4"/>
    <row r="593" ht="13.9" customHeight="1" x14ac:dyDescent="0.4"/>
    <row r="594" ht="13.9" customHeight="1" x14ac:dyDescent="0.4"/>
    <row r="595" ht="13.9" customHeight="1" x14ac:dyDescent="0.4"/>
    <row r="596" ht="13.9" customHeight="1" x14ac:dyDescent="0.4"/>
    <row r="597" ht="13.9" customHeight="1" x14ac:dyDescent="0.4"/>
    <row r="598" ht="13.9" customHeight="1" x14ac:dyDescent="0.4"/>
    <row r="599" ht="13.9" customHeight="1" x14ac:dyDescent="0.4"/>
    <row r="600" ht="13.9" customHeight="1" x14ac:dyDescent="0.4"/>
    <row r="601" ht="13.9" customHeight="1" x14ac:dyDescent="0.4"/>
    <row r="602" ht="13.9" customHeight="1" x14ac:dyDescent="0.4"/>
    <row r="603" ht="13.9" customHeight="1" x14ac:dyDescent="0.4"/>
    <row r="604" ht="13.9" customHeight="1" x14ac:dyDescent="0.4"/>
    <row r="605" ht="13.9" customHeight="1" x14ac:dyDescent="0.4"/>
    <row r="606" ht="13.9" customHeight="1" x14ac:dyDescent="0.4"/>
    <row r="607" ht="13.9" customHeight="1" x14ac:dyDescent="0.4"/>
    <row r="608" ht="13.9" customHeight="1" x14ac:dyDescent="0.4"/>
    <row r="609" ht="13.9" customHeight="1" x14ac:dyDescent="0.4"/>
    <row r="610" ht="13.9" customHeight="1" x14ac:dyDescent="0.4"/>
    <row r="611" ht="13.9" customHeight="1" x14ac:dyDescent="0.4"/>
    <row r="612" ht="13.9" customHeight="1" x14ac:dyDescent="0.4"/>
    <row r="613" ht="13.9" customHeight="1" x14ac:dyDescent="0.4"/>
    <row r="614" ht="13.9" customHeight="1" x14ac:dyDescent="0.4"/>
    <row r="615" ht="13.9" customHeight="1" x14ac:dyDescent="0.4"/>
    <row r="616" ht="13.9" customHeight="1" x14ac:dyDescent="0.4"/>
    <row r="617" ht="13.9" customHeight="1" x14ac:dyDescent="0.4"/>
    <row r="618" ht="13.9" customHeight="1" x14ac:dyDescent="0.4"/>
    <row r="619" ht="13.9" customHeight="1" x14ac:dyDescent="0.4"/>
    <row r="620" ht="13.9" customHeight="1" x14ac:dyDescent="0.4"/>
    <row r="621" ht="13.9" customHeight="1" x14ac:dyDescent="0.4"/>
    <row r="622" ht="13.9" customHeight="1" x14ac:dyDescent="0.4"/>
    <row r="623" ht="13.9" customHeight="1" x14ac:dyDescent="0.4"/>
    <row r="624" ht="13.9" customHeight="1" x14ac:dyDescent="0.4"/>
    <row r="625" ht="13.9" customHeight="1" x14ac:dyDescent="0.4"/>
    <row r="626" ht="13.9" customHeight="1" x14ac:dyDescent="0.4"/>
    <row r="627" ht="13.9" customHeight="1" x14ac:dyDescent="0.4"/>
    <row r="628" ht="13.9" customHeight="1" x14ac:dyDescent="0.4"/>
    <row r="629" ht="13.9" customHeight="1" x14ac:dyDescent="0.4"/>
    <row r="630" ht="13.9" customHeight="1" x14ac:dyDescent="0.4"/>
    <row r="631" ht="13.9" customHeight="1" x14ac:dyDescent="0.4"/>
    <row r="632" ht="13.9" customHeight="1" x14ac:dyDescent="0.4"/>
    <row r="633" ht="13.9" customHeight="1" x14ac:dyDescent="0.4"/>
    <row r="634" ht="13.9" customHeight="1" x14ac:dyDescent="0.4"/>
    <row r="635" ht="13.9" customHeight="1" x14ac:dyDescent="0.4"/>
    <row r="636" ht="13.9" customHeight="1" x14ac:dyDescent="0.4"/>
    <row r="637" ht="13.9" customHeight="1" x14ac:dyDescent="0.4"/>
    <row r="638" ht="13.9" customHeight="1" x14ac:dyDescent="0.4"/>
    <row r="639" ht="13.9" customHeight="1" x14ac:dyDescent="0.4"/>
    <row r="640" ht="13.9" customHeight="1" x14ac:dyDescent="0.4"/>
    <row r="641" ht="13.9" customHeight="1" x14ac:dyDescent="0.4"/>
    <row r="642" ht="13.9" customHeight="1" x14ac:dyDescent="0.4"/>
    <row r="643" ht="13.9" customHeight="1" x14ac:dyDescent="0.4"/>
    <row r="644" ht="13.9" customHeight="1" x14ac:dyDescent="0.4"/>
    <row r="645" ht="13.9" customHeight="1" x14ac:dyDescent="0.4"/>
    <row r="646" ht="13.9" customHeight="1" x14ac:dyDescent="0.4"/>
    <row r="647" ht="13.9" customHeight="1" x14ac:dyDescent="0.4"/>
    <row r="648" ht="13.9" customHeight="1" x14ac:dyDescent="0.4"/>
    <row r="649" ht="13.9" customHeight="1" x14ac:dyDescent="0.4"/>
    <row r="650" ht="13.9" customHeight="1" x14ac:dyDescent="0.4"/>
    <row r="651" ht="13.9" customHeight="1" x14ac:dyDescent="0.4"/>
    <row r="652" ht="13.9" customHeight="1" x14ac:dyDescent="0.4"/>
    <row r="653" ht="13.9" customHeight="1" x14ac:dyDescent="0.4"/>
    <row r="654" ht="13.9" customHeight="1" x14ac:dyDescent="0.4"/>
    <row r="655" ht="13.9" customHeight="1" x14ac:dyDescent="0.4"/>
    <row r="656" ht="13.9" customHeight="1" x14ac:dyDescent="0.4"/>
    <row r="657" ht="13.9" customHeight="1" x14ac:dyDescent="0.4"/>
    <row r="658" ht="13.9" customHeight="1" x14ac:dyDescent="0.4"/>
    <row r="659" ht="13.9" customHeight="1" x14ac:dyDescent="0.4"/>
    <row r="660" ht="13.9" customHeight="1" x14ac:dyDescent="0.4"/>
    <row r="661" ht="13.9" customHeight="1" x14ac:dyDescent="0.4"/>
    <row r="662" ht="13.9" customHeight="1" x14ac:dyDescent="0.4"/>
    <row r="663" ht="13.9" customHeight="1" x14ac:dyDescent="0.4"/>
    <row r="664" ht="13.9" customHeight="1" x14ac:dyDescent="0.4"/>
    <row r="665" ht="13.9" customHeight="1" x14ac:dyDescent="0.4"/>
    <row r="666" ht="13.9" customHeight="1" x14ac:dyDescent="0.4"/>
    <row r="667" ht="13.9" customHeight="1" x14ac:dyDescent="0.4"/>
    <row r="668" ht="13.9" customHeight="1" x14ac:dyDescent="0.4"/>
    <row r="669" ht="13.9" customHeight="1" x14ac:dyDescent="0.4"/>
    <row r="670" ht="13.9" customHeight="1" x14ac:dyDescent="0.4"/>
    <row r="671" ht="13.9" customHeight="1" x14ac:dyDescent="0.4"/>
    <row r="672" ht="13.9" customHeight="1" x14ac:dyDescent="0.4"/>
    <row r="673" ht="13.9" customHeight="1" x14ac:dyDescent="0.4"/>
    <row r="674" ht="13.9" customHeight="1" x14ac:dyDescent="0.4"/>
    <row r="675" ht="13.9" customHeight="1" x14ac:dyDescent="0.4"/>
    <row r="676" ht="13.9" customHeight="1" x14ac:dyDescent="0.4"/>
    <row r="677" ht="13.9" customHeight="1" x14ac:dyDescent="0.4"/>
    <row r="678" ht="13.9" customHeight="1" x14ac:dyDescent="0.4"/>
    <row r="679" ht="13.9" customHeight="1" x14ac:dyDescent="0.4"/>
    <row r="680" ht="13.9" customHeight="1" x14ac:dyDescent="0.4"/>
    <row r="681" ht="13.9" customHeight="1" x14ac:dyDescent="0.4"/>
    <row r="682" ht="13.9" customHeight="1" x14ac:dyDescent="0.4"/>
    <row r="683" ht="13.9" customHeight="1" x14ac:dyDescent="0.4"/>
    <row r="684" ht="13.9" customHeight="1" x14ac:dyDescent="0.4"/>
    <row r="685" ht="13.9" customHeight="1" x14ac:dyDescent="0.4"/>
    <row r="686" ht="13.9" customHeight="1" x14ac:dyDescent="0.4"/>
    <row r="687" ht="13.9" customHeight="1" x14ac:dyDescent="0.4"/>
    <row r="688" ht="13.9" customHeight="1" x14ac:dyDescent="0.4"/>
    <row r="689" ht="13.9" customHeight="1" x14ac:dyDescent="0.4"/>
    <row r="690" ht="13.9" customHeight="1" x14ac:dyDescent="0.4"/>
    <row r="691" ht="13.9" customHeight="1" x14ac:dyDescent="0.4"/>
    <row r="692" ht="13.9" customHeight="1" x14ac:dyDescent="0.4"/>
    <row r="693" ht="13.9" customHeight="1" x14ac:dyDescent="0.4"/>
    <row r="694" ht="13.9" customHeight="1" x14ac:dyDescent="0.4"/>
    <row r="695" ht="13.9" customHeight="1" x14ac:dyDescent="0.4"/>
    <row r="696" ht="13.9" customHeight="1" x14ac:dyDescent="0.4"/>
    <row r="697" ht="13.9" customHeight="1" x14ac:dyDescent="0.4"/>
    <row r="698" ht="13.9" customHeight="1" x14ac:dyDescent="0.4"/>
    <row r="699" ht="13.9" customHeight="1" x14ac:dyDescent="0.4"/>
    <row r="700" ht="13.9" customHeight="1" x14ac:dyDescent="0.4"/>
    <row r="701" ht="13.9" customHeight="1" x14ac:dyDescent="0.4"/>
    <row r="702" ht="13.9" customHeight="1" x14ac:dyDescent="0.4"/>
    <row r="703" ht="13.9" customHeight="1" x14ac:dyDescent="0.4"/>
    <row r="704" ht="13.9" customHeight="1" x14ac:dyDescent="0.4"/>
    <row r="705" ht="13.9" customHeight="1" x14ac:dyDescent="0.4"/>
    <row r="706" ht="13.9" customHeight="1" x14ac:dyDescent="0.4"/>
    <row r="707" ht="13.9" customHeight="1" x14ac:dyDescent="0.4"/>
    <row r="708" ht="13.9" customHeight="1" x14ac:dyDescent="0.4"/>
    <row r="709" ht="13.9" customHeight="1" x14ac:dyDescent="0.4"/>
    <row r="710" ht="13.9" customHeight="1" x14ac:dyDescent="0.4"/>
    <row r="711" ht="13.9" customHeight="1" x14ac:dyDescent="0.4"/>
    <row r="712" ht="13.9" customHeight="1" x14ac:dyDescent="0.4"/>
    <row r="713" ht="13.9" customHeight="1" x14ac:dyDescent="0.4"/>
    <row r="714" ht="13.9" customHeight="1" x14ac:dyDescent="0.4"/>
    <row r="715" ht="13.9" customHeight="1" x14ac:dyDescent="0.4"/>
    <row r="716" ht="13.9" customHeight="1" x14ac:dyDescent="0.4"/>
    <row r="717" ht="13.9" customHeight="1" x14ac:dyDescent="0.4"/>
    <row r="718" ht="13.9" customHeight="1" x14ac:dyDescent="0.4"/>
    <row r="719" ht="13.9" customHeight="1" x14ac:dyDescent="0.4"/>
    <row r="720" ht="13.9" customHeight="1" x14ac:dyDescent="0.4"/>
    <row r="721" ht="13.9" customHeight="1" x14ac:dyDescent="0.4"/>
    <row r="722" ht="13.9" customHeight="1" x14ac:dyDescent="0.4"/>
    <row r="723" ht="13.9" customHeight="1" x14ac:dyDescent="0.4"/>
    <row r="724" ht="13.9" customHeight="1" x14ac:dyDescent="0.4"/>
    <row r="725" ht="13.9" customHeight="1" x14ac:dyDescent="0.4"/>
    <row r="726" ht="13.9" customHeight="1" x14ac:dyDescent="0.4"/>
    <row r="727" ht="13.9" customHeight="1" x14ac:dyDescent="0.4"/>
    <row r="728" ht="13.9" customHeight="1" x14ac:dyDescent="0.4"/>
    <row r="729" ht="13.9" customHeight="1" x14ac:dyDescent="0.4"/>
    <row r="730" ht="13.9" customHeight="1" x14ac:dyDescent="0.4"/>
    <row r="731" ht="13.9" customHeight="1" x14ac:dyDescent="0.4"/>
    <row r="732" ht="13.9" customHeight="1" x14ac:dyDescent="0.4"/>
    <row r="733" ht="13.9" customHeight="1" x14ac:dyDescent="0.4"/>
    <row r="734" ht="13.9" customHeight="1" x14ac:dyDescent="0.4"/>
    <row r="735" ht="13.9" customHeight="1" x14ac:dyDescent="0.4"/>
    <row r="736" ht="13.9" customHeight="1" x14ac:dyDescent="0.4"/>
    <row r="737" ht="13.9" customHeight="1" x14ac:dyDescent="0.4"/>
    <row r="738" ht="13.9" customHeight="1" x14ac:dyDescent="0.4"/>
    <row r="739" ht="13.9" customHeight="1" x14ac:dyDescent="0.4"/>
    <row r="740" ht="13.9" customHeight="1" x14ac:dyDescent="0.4"/>
    <row r="741" ht="13.9" customHeight="1" x14ac:dyDescent="0.4"/>
    <row r="742" ht="13.9" customHeight="1" x14ac:dyDescent="0.4"/>
    <row r="743" ht="13.9" customHeight="1" x14ac:dyDescent="0.4"/>
    <row r="744" ht="13.9" customHeight="1" x14ac:dyDescent="0.4"/>
    <row r="745" ht="13.9" customHeight="1" x14ac:dyDescent="0.4"/>
    <row r="746" ht="13.9" customHeight="1" x14ac:dyDescent="0.4"/>
    <row r="747" ht="13.9" customHeight="1" x14ac:dyDescent="0.4"/>
    <row r="748" ht="13.9" customHeight="1" x14ac:dyDescent="0.4"/>
    <row r="749" ht="13.9" customHeight="1" x14ac:dyDescent="0.4"/>
    <row r="750" ht="13.9" customHeight="1" x14ac:dyDescent="0.4"/>
    <row r="751" ht="13.9" customHeight="1" x14ac:dyDescent="0.4"/>
    <row r="752" ht="13.9" customHeight="1" x14ac:dyDescent="0.4"/>
    <row r="753" ht="13.9" customHeight="1" x14ac:dyDescent="0.4"/>
    <row r="754" ht="13.9" customHeight="1" x14ac:dyDescent="0.4"/>
    <row r="755" ht="13.9" customHeight="1" x14ac:dyDescent="0.4"/>
    <row r="756" ht="13.9" customHeight="1" x14ac:dyDescent="0.4"/>
    <row r="757" ht="13.9" customHeight="1" x14ac:dyDescent="0.4"/>
    <row r="758" ht="13.9" customHeight="1" x14ac:dyDescent="0.4"/>
    <row r="759" ht="13.9" customHeight="1" x14ac:dyDescent="0.4"/>
    <row r="760" ht="13.9" customHeight="1" x14ac:dyDescent="0.4"/>
    <row r="761" ht="13.9" customHeight="1" x14ac:dyDescent="0.4"/>
    <row r="762" ht="13.9" customHeight="1" x14ac:dyDescent="0.4"/>
    <row r="763" ht="13.9" customHeight="1" x14ac:dyDescent="0.4"/>
    <row r="764" ht="13.9" customHeight="1" x14ac:dyDescent="0.4"/>
    <row r="765" ht="13.9" customHeight="1" x14ac:dyDescent="0.4"/>
    <row r="766" ht="13.9" customHeight="1" x14ac:dyDescent="0.4"/>
    <row r="767" ht="13.9" customHeight="1" x14ac:dyDescent="0.4"/>
    <row r="768" ht="13.9" customHeight="1" x14ac:dyDescent="0.4"/>
    <row r="769" ht="13.9" customHeight="1" x14ac:dyDescent="0.4"/>
    <row r="770" ht="13.9" customHeight="1" x14ac:dyDescent="0.4"/>
    <row r="771" ht="13.9" customHeight="1" x14ac:dyDescent="0.4"/>
    <row r="772" ht="13.9" customHeight="1" x14ac:dyDescent="0.4"/>
    <row r="773" ht="13.9" customHeight="1" x14ac:dyDescent="0.4"/>
    <row r="774" ht="13.9" customHeight="1" x14ac:dyDescent="0.4"/>
    <row r="775" ht="13.9" customHeight="1" x14ac:dyDescent="0.4"/>
    <row r="776" ht="13.9" customHeight="1" x14ac:dyDescent="0.4"/>
    <row r="777" ht="13.9" customHeight="1" x14ac:dyDescent="0.4"/>
    <row r="778" ht="13.9" customHeight="1" x14ac:dyDescent="0.4"/>
    <row r="779" ht="13.9" customHeight="1" x14ac:dyDescent="0.4"/>
    <row r="780" ht="13.9" customHeight="1" x14ac:dyDescent="0.4"/>
    <row r="781" ht="13.9" customHeight="1" x14ac:dyDescent="0.4"/>
    <row r="782" ht="13.9" customHeight="1" x14ac:dyDescent="0.4"/>
    <row r="783" ht="13.9" customHeight="1" x14ac:dyDescent="0.4"/>
    <row r="784" ht="13.9" customHeight="1" x14ac:dyDescent="0.4"/>
    <row r="785" ht="13.9" customHeight="1" x14ac:dyDescent="0.4"/>
    <row r="786" ht="13.9" customHeight="1" x14ac:dyDescent="0.4"/>
    <row r="787" ht="13.9" customHeight="1" x14ac:dyDescent="0.4"/>
    <row r="788" ht="13.9" customHeight="1" x14ac:dyDescent="0.4"/>
    <row r="789" ht="13.9" customHeight="1" x14ac:dyDescent="0.4"/>
    <row r="790" ht="13.9" customHeight="1" x14ac:dyDescent="0.4"/>
    <row r="791" ht="13.9" customHeight="1" x14ac:dyDescent="0.4"/>
    <row r="792" ht="13.9" customHeight="1" x14ac:dyDescent="0.4"/>
    <row r="793" ht="13.9" customHeight="1" x14ac:dyDescent="0.4"/>
    <row r="794" ht="13.9" customHeight="1" x14ac:dyDescent="0.4"/>
    <row r="795" ht="13.9" customHeight="1" x14ac:dyDescent="0.4"/>
    <row r="796" ht="13.9" customHeight="1" x14ac:dyDescent="0.4"/>
    <row r="797" ht="13.9" customHeight="1" x14ac:dyDescent="0.4"/>
    <row r="798" ht="13.9" customHeight="1" x14ac:dyDescent="0.4"/>
    <row r="799" ht="13.9" customHeight="1" x14ac:dyDescent="0.4"/>
    <row r="800" ht="13.9" customHeight="1" x14ac:dyDescent="0.4"/>
    <row r="801" ht="13.9" customHeight="1" x14ac:dyDescent="0.4"/>
    <row r="802" ht="13.9" customHeight="1" x14ac:dyDescent="0.4"/>
    <row r="803" ht="13.9" customHeight="1" x14ac:dyDescent="0.4"/>
    <row r="804" ht="13.9" customHeight="1" x14ac:dyDescent="0.4"/>
    <row r="805" ht="13.9" customHeight="1" x14ac:dyDescent="0.4"/>
    <row r="806" ht="13.9" customHeight="1" x14ac:dyDescent="0.4"/>
    <row r="807" ht="13.9" customHeight="1" x14ac:dyDescent="0.4"/>
    <row r="808" ht="13.9" customHeight="1" x14ac:dyDescent="0.4"/>
    <row r="809" ht="13.9" customHeight="1" x14ac:dyDescent="0.4"/>
    <row r="810" ht="13.9" customHeight="1" x14ac:dyDescent="0.4"/>
    <row r="811" ht="13.9" customHeight="1" x14ac:dyDescent="0.4"/>
    <row r="812" ht="13.9" customHeight="1" x14ac:dyDescent="0.4"/>
    <row r="813" ht="13.9" customHeight="1" x14ac:dyDescent="0.4"/>
    <row r="814" ht="13.9" customHeight="1" x14ac:dyDescent="0.4"/>
    <row r="815" ht="13.9" customHeight="1" x14ac:dyDescent="0.4"/>
    <row r="816" ht="13.9" customHeight="1" x14ac:dyDescent="0.4"/>
    <row r="817" ht="13.9" customHeight="1" x14ac:dyDescent="0.4"/>
    <row r="818" ht="13.9" customHeight="1" x14ac:dyDescent="0.4"/>
    <row r="819" ht="13.9" customHeight="1" x14ac:dyDescent="0.4"/>
    <row r="820" ht="13.9" customHeight="1" x14ac:dyDescent="0.4"/>
    <row r="821" ht="13.9" customHeight="1" x14ac:dyDescent="0.4"/>
    <row r="822" ht="13.9" customHeight="1" x14ac:dyDescent="0.4"/>
    <row r="823" ht="13.9" customHeight="1" x14ac:dyDescent="0.4"/>
    <row r="824" ht="13.9" customHeight="1" x14ac:dyDescent="0.4"/>
    <row r="825" ht="13.9" customHeight="1" x14ac:dyDescent="0.4"/>
    <row r="826" ht="13.9" customHeight="1" x14ac:dyDescent="0.4"/>
    <row r="827" ht="13.9" customHeight="1" x14ac:dyDescent="0.4"/>
    <row r="828" ht="13.9" customHeight="1" x14ac:dyDescent="0.4"/>
    <row r="829" ht="13.9" customHeight="1" x14ac:dyDescent="0.4"/>
    <row r="830" ht="13.9" customHeight="1" x14ac:dyDescent="0.4"/>
    <row r="831" ht="13.9" customHeight="1" x14ac:dyDescent="0.4"/>
    <row r="832" ht="13.9" customHeight="1" x14ac:dyDescent="0.4"/>
    <row r="833" ht="13.9" customHeight="1" x14ac:dyDescent="0.4"/>
    <row r="834" ht="13.9" customHeight="1" x14ac:dyDescent="0.4"/>
    <row r="835" ht="13.9" customHeight="1" x14ac:dyDescent="0.4"/>
    <row r="836" ht="13.9" customHeight="1" x14ac:dyDescent="0.4"/>
    <row r="837" ht="13.9" customHeight="1" x14ac:dyDescent="0.4"/>
    <row r="838" ht="13.9" customHeight="1" x14ac:dyDescent="0.4"/>
    <row r="839" ht="13.9" customHeight="1" x14ac:dyDescent="0.4"/>
    <row r="840" ht="13.9" customHeight="1" x14ac:dyDescent="0.4"/>
    <row r="841" ht="13.9" customHeight="1" x14ac:dyDescent="0.4"/>
    <row r="842" ht="13.9" customHeight="1" x14ac:dyDescent="0.4"/>
    <row r="843" ht="13.9" customHeight="1" x14ac:dyDescent="0.4"/>
    <row r="844" ht="13.9" customHeight="1" x14ac:dyDescent="0.4"/>
    <row r="845" ht="13.9" customHeight="1" x14ac:dyDescent="0.4"/>
    <row r="846" ht="13.9" customHeight="1" x14ac:dyDescent="0.4"/>
    <row r="847" ht="13.9" customHeight="1" x14ac:dyDescent="0.4"/>
    <row r="848" ht="13.9" customHeight="1" x14ac:dyDescent="0.4"/>
    <row r="849" ht="13.9" customHeight="1" x14ac:dyDescent="0.4"/>
    <row r="850" ht="13.9" customHeight="1" x14ac:dyDescent="0.4"/>
    <row r="851" ht="13.9" customHeight="1" x14ac:dyDescent="0.4"/>
    <row r="852" ht="13.9" customHeight="1" x14ac:dyDescent="0.4"/>
    <row r="853" ht="13.9" customHeight="1" x14ac:dyDescent="0.4"/>
    <row r="854" ht="13.9" customHeight="1" x14ac:dyDescent="0.4"/>
    <row r="855" ht="13.9" customHeight="1" x14ac:dyDescent="0.4"/>
    <row r="856" ht="13.9" customHeight="1" x14ac:dyDescent="0.4"/>
    <row r="857" ht="13.9" customHeight="1" x14ac:dyDescent="0.4"/>
    <row r="858" ht="13.9" customHeight="1" x14ac:dyDescent="0.4"/>
    <row r="859" ht="13.9" customHeight="1" x14ac:dyDescent="0.4"/>
    <row r="860" ht="13.9" customHeight="1" x14ac:dyDescent="0.4"/>
    <row r="861" ht="13.9" customHeight="1" x14ac:dyDescent="0.4"/>
    <row r="862" ht="13.9" customHeight="1" x14ac:dyDescent="0.4"/>
    <row r="863" ht="13.9" customHeight="1" x14ac:dyDescent="0.4"/>
    <row r="864" ht="13.9" customHeight="1" x14ac:dyDescent="0.4"/>
    <row r="865" ht="13.9" customHeight="1" x14ac:dyDescent="0.4"/>
    <row r="866" ht="13.9" customHeight="1" x14ac:dyDescent="0.4"/>
    <row r="867" ht="13.9" customHeight="1" x14ac:dyDescent="0.4"/>
    <row r="868" ht="13.9" customHeight="1" x14ac:dyDescent="0.4"/>
    <row r="869" ht="13.9" customHeight="1" x14ac:dyDescent="0.4"/>
    <row r="870" ht="13.9" customHeight="1" x14ac:dyDescent="0.4"/>
    <row r="871" ht="13.9" customHeight="1" x14ac:dyDescent="0.4"/>
    <row r="872" ht="13.9" customHeight="1" x14ac:dyDescent="0.4"/>
    <row r="873" ht="13.9" customHeight="1" x14ac:dyDescent="0.4"/>
    <row r="874" ht="13.9" customHeight="1" x14ac:dyDescent="0.4"/>
    <row r="875" ht="13.9" customHeight="1" x14ac:dyDescent="0.4"/>
    <row r="876" ht="13.9" customHeight="1" x14ac:dyDescent="0.4"/>
    <row r="877" ht="13.9" customHeight="1" x14ac:dyDescent="0.4"/>
    <row r="878" ht="13.9" customHeight="1" x14ac:dyDescent="0.4"/>
    <row r="879" ht="13.9" customHeight="1" x14ac:dyDescent="0.4"/>
    <row r="880" ht="13.9" customHeight="1" x14ac:dyDescent="0.4"/>
    <row r="881" ht="13.9" customHeight="1" x14ac:dyDescent="0.4"/>
    <row r="882" ht="13.9" customHeight="1" x14ac:dyDescent="0.4"/>
    <row r="883" ht="13.9" customHeight="1" x14ac:dyDescent="0.4"/>
    <row r="884" ht="13.9" customHeight="1" x14ac:dyDescent="0.4"/>
    <row r="885" ht="13.9" customHeight="1" x14ac:dyDescent="0.4"/>
    <row r="886" ht="13.9" customHeight="1" x14ac:dyDescent="0.4"/>
    <row r="887" ht="13.9" customHeight="1" x14ac:dyDescent="0.4"/>
    <row r="888" ht="13.9" customHeight="1" x14ac:dyDescent="0.4"/>
    <row r="889" ht="13.9" customHeight="1" x14ac:dyDescent="0.4"/>
    <row r="890" ht="13.9" customHeight="1" x14ac:dyDescent="0.4"/>
    <row r="891" ht="13.9" customHeight="1" x14ac:dyDescent="0.4"/>
    <row r="892" ht="13.9" customHeight="1" x14ac:dyDescent="0.4"/>
    <row r="893" ht="13.9" customHeight="1" x14ac:dyDescent="0.4"/>
    <row r="894" ht="13.9" customHeight="1" x14ac:dyDescent="0.4"/>
    <row r="895" ht="13.9" customHeight="1" x14ac:dyDescent="0.4"/>
    <row r="896" ht="13.9" customHeight="1" x14ac:dyDescent="0.4"/>
    <row r="897" ht="13.9" customHeight="1" x14ac:dyDescent="0.4"/>
    <row r="898" ht="13.9" customHeight="1" x14ac:dyDescent="0.4"/>
    <row r="899" ht="13.9" customHeight="1" x14ac:dyDescent="0.4"/>
    <row r="900" ht="13.9" customHeight="1" x14ac:dyDescent="0.4"/>
    <row r="901" ht="13.9" customHeight="1" x14ac:dyDescent="0.4"/>
    <row r="902" ht="13.9" customHeight="1" x14ac:dyDescent="0.4"/>
    <row r="903" ht="13.9" customHeight="1" x14ac:dyDescent="0.4"/>
    <row r="904" ht="13.9" customHeight="1" x14ac:dyDescent="0.4"/>
    <row r="905" ht="13.9" customHeight="1" x14ac:dyDescent="0.4"/>
    <row r="906" ht="13.9" customHeight="1" x14ac:dyDescent="0.4"/>
    <row r="907" ht="13.9" customHeight="1" x14ac:dyDescent="0.4"/>
    <row r="908" ht="13.9" customHeight="1" x14ac:dyDescent="0.4"/>
    <row r="909" ht="13.9" customHeight="1" x14ac:dyDescent="0.4"/>
    <row r="910" ht="13.9" customHeight="1" x14ac:dyDescent="0.4"/>
    <row r="911" ht="13.9" customHeight="1" x14ac:dyDescent="0.4"/>
    <row r="912" ht="13.9" customHeight="1" x14ac:dyDescent="0.4"/>
    <row r="913" ht="13.9" customHeight="1" x14ac:dyDescent="0.4"/>
    <row r="914" ht="13.9" customHeight="1" x14ac:dyDescent="0.4"/>
    <row r="915" ht="13.9" customHeight="1" x14ac:dyDescent="0.4"/>
    <row r="916" ht="13.9" customHeight="1" x14ac:dyDescent="0.4"/>
    <row r="917" ht="13.9" customHeight="1" x14ac:dyDescent="0.4"/>
    <row r="918" ht="13.9" customHeight="1" x14ac:dyDescent="0.4"/>
    <row r="919" ht="13.9" customHeight="1" x14ac:dyDescent="0.4"/>
    <row r="920" ht="13.9" customHeight="1" x14ac:dyDescent="0.4"/>
    <row r="921" ht="13.9" customHeight="1" x14ac:dyDescent="0.4"/>
    <row r="922" ht="13.9" customHeight="1" x14ac:dyDescent="0.4"/>
    <row r="923" ht="13.9" customHeight="1" x14ac:dyDescent="0.4"/>
    <row r="924" ht="13.9" customHeight="1" x14ac:dyDescent="0.4"/>
    <row r="925" ht="13.9" customHeight="1" x14ac:dyDescent="0.4"/>
    <row r="926" ht="13.9" customHeight="1" x14ac:dyDescent="0.4"/>
    <row r="927" ht="13.9" customHeight="1" x14ac:dyDescent="0.4"/>
    <row r="928" ht="13.9" customHeight="1" x14ac:dyDescent="0.4"/>
    <row r="929" ht="13.9" customHeight="1" x14ac:dyDescent="0.4"/>
    <row r="930" ht="13.9" customHeight="1" x14ac:dyDescent="0.4"/>
    <row r="931" ht="13.9" customHeight="1" x14ac:dyDescent="0.4"/>
    <row r="932" ht="13.9" customHeight="1" x14ac:dyDescent="0.4"/>
    <row r="933" ht="13.9" customHeight="1" x14ac:dyDescent="0.4"/>
    <row r="934" ht="13.9" customHeight="1" x14ac:dyDescent="0.4"/>
    <row r="935" ht="13.9" customHeight="1" x14ac:dyDescent="0.4"/>
    <row r="936" ht="13.9" customHeight="1" x14ac:dyDescent="0.4"/>
    <row r="937" ht="13.9" customHeight="1" x14ac:dyDescent="0.4"/>
    <row r="938" ht="13.9" customHeight="1" x14ac:dyDescent="0.4"/>
    <row r="939" ht="13.9" customHeight="1" x14ac:dyDescent="0.4"/>
    <row r="940" ht="13.9" customHeight="1" x14ac:dyDescent="0.4"/>
    <row r="941" ht="13.9" customHeight="1" x14ac:dyDescent="0.4"/>
    <row r="942" ht="13.9" customHeight="1" x14ac:dyDescent="0.4"/>
    <row r="943" ht="13.9" customHeight="1" x14ac:dyDescent="0.4"/>
    <row r="944" ht="13.9" customHeight="1" x14ac:dyDescent="0.4"/>
    <row r="945" ht="13.9" customHeight="1" x14ac:dyDescent="0.4"/>
    <row r="946" ht="13.9" customHeight="1" x14ac:dyDescent="0.4"/>
    <row r="947" ht="13.9" customHeight="1" x14ac:dyDescent="0.4"/>
    <row r="948" ht="13.9" customHeight="1" x14ac:dyDescent="0.4"/>
    <row r="949" ht="13.9" customHeight="1" x14ac:dyDescent="0.4"/>
    <row r="950" ht="13.9" customHeight="1" x14ac:dyDescent="0.4"/>
    <row r="951" ht="13.9" customHeight="1" x14ac:dyDescent="0.4"/>
    <row r="952" ht="13.9" customHeight="1" x14ac:dyDescent="0.4"/>
    <row r="953" ht="13.9" customHeight="1" x14ac:dyDescent="0.4"/>
    <row r="954" ht="13.9" customHeight="1" x14ac:dyDescent="0.4"/>
    <row r="955" ht="13.9" customHeight="1" x14ac:dyDescent="0.4"/>
    <row r="956" ht="13.9" customHeight="1" x14ac:dyDescent="0.4"/>
    <row r="957" ht="13.9" customHeight="1" x14ac:dyDescent="0.4"/>
    <row r="958" ht="13.9" customHeight="1" x14ac:dyDescent="0.4"/>
    <row r="959" ht="13.9" customHeight="1" x14ac:dyDescent="0.4"/>
    <row r="960" ht="13.9" customHeight="1" x14ac:dyDescent="0.4"/>
    <row r="961" ht="13.9" customHeight="1" x14ac:dyDescent="0.4"/>
    <row r="962" ht="13.9" customHeight="1" x14ac:dyDescent="0.4"/>
    <row r="963" ht="13.9" customHeight="1" x14ac:dyDescent="0.4"/>
    <row r="964" ht="13.9" customHeight="1" x14ac:dyDescent="0.4"/>
    <row r="965" ht="13.9" customHeight="1" x14ac:dyDescent="0.4"/>
    <row r="966" ht="13.9" customHeight="1" x14ac:dyDescent="0.4"/>
    <row r="967" ht="13.9" customHeight="1" x14ac:dyDescent="0.4"/>
    <row r="968" ht="13.9" customHeight="1" x14ac:dyDescent="0.4"/>
    <row r="969" ht="13.9" customHeight="1" x14ac:dyDescent="0.4"/>
    <row r="970" ht="13.9" customHeight="1" x14ac:dyDescent="0.4"/>
    <row r="971" ht="13.9" customHeight="1" x14ac:dyDescent="0.4"/>
    <row r="972" ht="13.9" customHeight="1" x14ac:dyDescent="0.4"/>
    <row r="973" ht="13.9" customHeight="1" x14ac:dyDescent="0.4"/>
    <row r="974" ht="13.9" customHeight="1" x14ac:dyDescent="0.4"/>
    <row r="975" ht="13.9" customHeight="1" x14ac:dyDescent="0.4"/>
    <row r="976" ht="13.9" customHeight="1" x14ac:dyDescent="0.4"/>
    <row r="977" ht="13.9" customHeight="1" x14ac:dyDescent="0.4"/>
    <row r="978" ht="13.9" customHeight="1" x14ac:dyDescent="0.4"/>
    <row r="979" ht="13.9" customHeight="1" x14ac:dyDescent="0.4"/>
    <row r="980" ht="13.9" customHeight="1" x14ac:dyDescent="0.4"/>
    <row r="981" ht="13.9" customHeight="1" x14ac:dyDescent="0.4"/>
    <row r="982" ht="13.9" customHeight="1" x14ac:dyDescent="0.4"/>
    <row r="983" ht="13.9" customHeight="1" x14ac:dyDescent="0.4"/>
    <row r="984" ht="13.9" customHeight="1" x14ac:dyDescent="0.4"/>
    <row r="985" ht="13.9" customHeight="1" x14ac:dyDescent="0.4"/>
    <row r="986" ht="13.9" customHeight="1" x14ac:dyDescent="0.4"/>
    <row r="987" ht="13.9" customHeight="1" x14ac:dyDescent="0.4"/>
    <row r="988" ht="13.9" customHeight="1" x14ac:dyDescent="0.4"/>
    <row r="989" ht="13.9" customHeight="1" x14ac:dyDescent="0.4"/>
    <row r="990" ht="13.9" customHeight="1" x14ac:dyDescent="0.4"/>
    <row r="991" ht="13.9" customHeight="1" x14ac:dyDescent="0.4"/>
    <row r="992" ht="13.9" customHeight="1" x14ac:dyDescent="0.4"/>
    <row r="993" ht="13.9" customHeight="1" x14ac:dyDescent="0.4"/>
    <row r="994" ht="13.9" customHeight="1" x14ac:dyDescent="0.4"/>
    <row r="995" ht="13.9" customHeight="1" x14ac:dyDescent="0.4"/>
    <row r="996" ht="13.9" customHeight="1" x14ac:dyDescent="0.4"/>
    <row r="997" ht="13.9" customHeight="1" x14ac:dyDescent="0.4"/>
    <row r="998" ht="13.9" customHeight="1" x14ac:dyDescent="0.4"/>
    <row r="999" ht="13.9" customHeight="1" x14ac:dyDescent="0.4"/>
    <row r="1000" ht="13.9" customHeight="1" x14ac:dyDescent="0.4"/>
    <row r="1001" ht="13.9" customHeight="1" x14ac:dyDescent="0.4"/>
    <row r="1002" ht="13.9" customHeight="1" x14ac:dyDescent="0.4"/>
    <row r="1003" ht="13.9" customHeight="1" x14ac:dyDescent="0.4"/>
    <row r="1004" ht="13.9" customHeight="1" x14ac:dyDescent="0.4"/>
    <row r="1005" ht="13.9" customHeight="1" x14ac:dyDescent="0.4"/>
    <row r="1006" ht="13.9" customHeight="1" x14ac:dyDescent="0.4"/>
    <row r="1007" ht="13.9" customHeight="1" x14ac:dyDescent="0.4"/>
    <row r="1008" ht="13.9" customHeight="1" x14ac:dyDescent="0.4"/>
    <row r="1009" ht="13.9" customHeight="1" x14ac:dyDescent="0.4"/>
    <row r="1010" ht="13.9" customHeight="1" x14ac:dyDescent="0.4"/>
    <row r="1011" ht="13.9" customHeight="1" x14ac:dyDescent="0.4"/>
    <row r="1012" ht="13.9" customHeight="1" x14ac:dyDescent="0.4"/>
    <row r="1013" ht="13.9" customHeight="1" x14ac:dyDescent="0.4"/>
    <row r="1014" ht="13.9" customHeight="1" x14ac:dyDescent="0.4"/>
    <row r="1015" ht="13.9" customHeight="1" x14ac:dyDescent="0.4"/>
    <row r="1016" ht="13.9" customHeight="1" x14ac:dyDescent="0.4"/>
    <row r="1017" ht="13.9" customHeight="1" x14ac:dyDescent="0.4"/>
    <row r="1018" ht="13.9" customHeight="1" x14ac:dyDescent="0.4"/>
    <row r="1019" ht="13.9" customHeight="1" x14ac:dyDescent="0.4"/>
    <row r="1020" ht="13.9" customHeight="1" x14ac:dyDescent="0.4"/>
    <row r="1021" ht="13.9" customHeight="1" x14ac:dyDescent="0.4"/>
    <row r="1022" ht="13.9" customHeight="1" x14ac:dyDescent="0.4"/>
    <row r="1023" ht="13.9" customHeight="1" x14ac:dyDescent="0.4"/>
    <row r="1024" ht="13.9" customHeight="1" x14ac:dyDescent="0.4"/>
    <row r="1025" ht="13.9" customHeight="1" x14ac:dyDescent="0.4"/>
    <row r="1026" ht="13.9" customHeight="1" x14ac:dyDescent="0.4"/>
    <row r="1027" ht="13.9" customHeight="1" x14ac:dyDescent="0.4"/>
    <row r="1028" ht="13.9" customHeight="1" x14ac:dyDescent="0.4"/>
    <row r="1029" ht="13.9" customHeight="1" x14ac:dyDescent="0.4"/>
    <row r="1030" ht="13.9" customHeight="1" x14ac:dyDescent="0.4"/>
    <row r="1031" ht="13.9" customHeight="1" x14ac:dyDescent="0.4"/>
    <row r="1032" ht="13.9" customHeight="1" x14ac:dyDescent="0.4"/>
    <row r="1033" ht="13.9" customHeight="1" x14ac:dyDescent="0.4"/>
    <row r="1034" ht="13.9" customHeight="1" x14ac:dyDescent="0.4"/>
    <row r="1035" ht="13.9" customHeight="1" x14ac:dyDescent="0.4"/>
    <row r="1036" ht="13.9" customHeight="1" x14ac:dyDescent="0.4"/>
    <row r="1037" ht="13.9" customHeight="1" x14ac:dyDescent="0.4"/>
    <row r="1038" ht="13.9" customHeight="1" x14ac:dyDescent="0.4"/>
    <row r="1039" ht="13.9" customHeight="1" x14ac:dyDescent="0.4"/>
    <row r="1040" ht="13.9" customHeight="1" x14ac:dyDescent="0.4"/>
    <row r="1041" ht="13.9" customHeight="1" x14ac:dyDescent="0.4"/>
    <row r="1042" ht="13.9" customHeight="1" x14ac:dyDescent="0.4"/>
    <row r="1043" ht="13.9" customHeight="1" x14ac:dyDescent="0.4"/>
    <row r="1044" ht="13.9" customHeight="1" x14ac:dyDescent="0.4"/>
    <row r="1045" ht="13.9" customHeight="1" x14ac:dyDescent="0.4"/>
    <row r="1046" ht="13.9" customHeight="1" x14ac:dyDescent="0.4"/>
    <row r="1047" ht="13.9" customHeight="1" x14ac:dyDescent="0.4"/>
    <row r="1048" ht="13.9" customHeight="1" x14ac:dyDescent="0.4"/>
    <row r="1049" ht="13.9" customHeight="1" x14ac:dyDescent="0.4"/>
    <row r="1050" ht="13.9" customHeight="1" x14ac:dyDescent="0.4"/>
    <row r="1051" ht="13.9" customHeight="1" x14ac:dyDescent="0.4"/>
    <row r="1052" ht="13.9" customHeight="1" x14ac:dyDescent="0.4"/>
    <row r="1053" ht="13.9" customHeight="1" x14ac:dyDescent="0.4"/>
    <row r="1054" ht="13.9" customHeight="1" x14ac:dyDescent="0.4"/>
    <row r="1055" ht="13.9" customHeight="1" x14ac:dyDescent="0.4"/>
    <row r="1056" ht="13.9" customHeight="1" x14ac:dyDescent="0.4"/>
    <row r="1057" ht="13.9" customHeight="1" x14ac:dyDescent="0.4"/>
    <row r="1058" ht="13.9" customHeight="1" x14ac:dyDescent="0.4"/>
    <row r="1059" ht="13.9" customHeight="1" x14ac:dyDescent="0.4"/>
    <row r="1060" ht="13.9" customHeight="1" x14ac:dyDescent="0.4"/>
    <row r="1061" ht="13.9" customHeight="1" x14ac:dyDescent="0.4"/>
    <row r="1062" ht="13.9" customHeight="1" x14ac:dyDescent="0.4"/>
    <row r="1063" ht="13.9" customHeight="1" x14ac:dyDescent="0.4"/>
    <row r="1064" ht="13.9" customHeight="1" x14ac:dyDescent="0.4"/>
    <row r="1065" ht="13.9" customHeight="1" x14ac:dyDescent="0.4"/>
    <row r="1066" ht="13.9" customHeight="1" x14ac:dyDescent="0.4"/>
    <row r="1067" ht="13.9" customHeight="1" x14ac:dyDescent="0.4"/>
    <row r="1068" ht="13.9" customHeight="1" x14ac:dyDescent="0.4"/>
    <row r="1069" ht="13.9" customHeight="1" x14ac:dyDescent="0.4"/>
    <row r="1070" ht="13.9" customHeight="1" x14ac:dyDescent="0.4"/>
    <row r="1071" ht="13.9" customHeight="1" x14ac:dyDescent="0.4"/>
    <row r="1072" ht="13.9" customHeight="1" x14ac:dyDescent="0.4"/>
    <row r="1073" ht="13.9" customHeight="1" x14ac:dyDescent="0.4"/>
    <row r="1074" ht="13.9" customHeight="1" x14ac:dyDescent="0.4"/>
    <row r="1075" ht="13.9" customHeight="1" x14ac:dyDescent="0.4"/>
    <row r="1076" ht="13.9" customHeight="1" x14ac:dyDescent="0.4"/>
    <row r="1077" ht="13.9" customHeight="1" x14ac:dyDescent="0.4"/>
    <row r="1078" ht="13.9" customHeight="1" x14ac:dyDescent="0.4"/>
    <row r="1079" ht="13.9" customHeight="1" x14ac:dyDescent="0.4"/>
    <row r="1080" ht="13.9" customHeight="1" x14ac:dyDescent="0.4"/>
    <row r="1081" ht="13.9" customHeight="1" x14ac:dyDescent="0.4"/>
    <row r="1082" ht="13.9" customHeight="1" x14ac:dyDescent="0.4"/>
    <row r="1083" ht="13.9" customHeight="1" x14ac:dyDescent="0.4"/>
    <row r="1084" ht="13.9" customHeight="1" x14ac:dyDescent="0.4"/>
    <row r="1085" ht="13.9" customHeight="1" x14ac:dyDescent="0.4"/>
    <row r="1086" ht="13.9" customHeight="1" x14ac:dyDescent="0.4"/>
    <row r="1087" ht="13.9" customHeight="1" x14ac:dyDescent="0.4"/>
    <row r="1088" ht="13.9" customHeight="1" x14ac:dyDescent="0.4"/>
    <row r="1089" ht="13.9" customHeight="1" x14ac:dyDescent="0.4"/>
    <row r="1090" ht="13.9" customHeight="1" x14ac:dyDescent="0.4"/>
    <row r="1091" ht="13.9" customHeight="1" x14ac:dyDescent="0.4"/>
    <row r="1092" ht="13.9" customHeight="1" x14ac:dyDescent="0.4"/>
    <row r="1093" ht="13.9" customHeight="1" x14ac:dyDescent="0.4"/>
    <row r="1094" ht="13.9" customHeight="1" x14ac:dyDescent="0.4"/>
    <row r="1095" ht="13.9" customHeight="1" x14ac:dyDescent="0.4"/>
    <row r="1096" ht="13.9" customHeight="1" x14ac:dyDescent="0.4"/>
    <row r="1097" ht="13.9" customHeight="1" x14ac:dyDescent="0.4"/>
    <row r="1098" ht="13.9" customHeight="1" x14ac:dyDescent="0.4"/>
    <row r="1099" ht="13.9" customHeight="1" x14ac:dyDescent="0.4"/>
    <row r="1100" ht="13.9" customHeight="1" x14ac:dyDescent="0.4"/>
    <row r="1101" ht="13.9" customHeight="1" x14ac:dyDescent="0.4"/>
    <row r="1102" ht="13.9" customHeight="1" x14ac:dyDescent="0.4"/>
    <row r="1103" ht="13.9" customHeight="1" x14ac:dyDescent="0.4"/>
    <row r="1104" ht="13.9" customHeight="1" x14ac:dyDescent="0.4"/>
    <row r="1105" ht="13.9" customHeight="1" x14ac:dyDescent="0.4"/>
    <row r="1106" ht="13.9" customHeight="1" x14ac:dyDescent="0.4"/>
    <row r="1107" ht="13.9" customHeight="1" x14ac:dyDescent="0.4"/>
    <row r="1108" ht="13.9" customHeight="1" x14ac:dyDescent="0.4"/>
    <row r="1109" ht="13.9" customHeight="1" x14ac:dyDescent="0.4"/>
    <row r="1110" ht="13.9" customHeight="1" x14ac:dyDescent="0.4"/>
    <row r="1111" ht="13.9" customHeight="1" x14ac:dyDescent="0.4"/>
    <row r="1112" ht="13.9" customHeight="1" x14ac:dyDescent="0.4"/>
    <row r="1113" ht="13.9" customHeight="1" x14ac:dyDescent="0.4"/>
    <row r="1114" ht="13.9" customHeight="1" x14ac:dyDescent="0.4"/>
    <row r="1115" ht="13.9" customHeight="1" x14ac:dyDescent="0.4"/>
    <row r="1116" ht="13.9" customHeight="1" x14ac:dyDescent="0.4"/>
    <row r="1117" ht="13.9" customHeight="1" x14ac:dyDescent="0.4"/>
    <row r="1118" ht="13.9" customHeight="1" x14ac:dyDescent="0.4"/>
    <row r="1119" ht="13.9" customHeight="1" x14ac:dyDescent="0.4"/>
    <row r="1120" ht="13.9" customHeight="1" x14ac:dyDescent="0.4"/>
    <row r="1121" ht="13.9" customHeight="1" x14ac:dyDescent="0.4"/>
    <row r="1122" ht="13.9" customHeight="1" x14ac:dyDescent="0.4"/>
    <row r="1123" ht="13.9" customHeight="1" x14ac:dyDescent="0.4"/>
    <row r="1124" ht="13.9" customHeight="1" x14ac:dyDescent="0.4"/>
    <row r="1125" ht="13.9" customHeight="1" x14ac:dyDescent="0.4"/>
    <row r="1126" ht="13.9" customHeight="1" x14ac:dyDescent="0.4"/>
    <row r="1127" ht="13.9" customHeight="1" x14ac:dyDescent="0.4"/>
    <row r="1128" ht="13.9" customHeight="1" x14ac:dyDescent="0.4"/>
    <row r="1129" ht="13.9" customHeight="1" x14ac:dyDescent="0.4"/>
    <row r="1130" ht="13.9" customHeight="1" x14ac:dyDescent="0.4"/>
    <row r="1131" ht="13.9" customHeight="1" x14ac:dyDescent="0.4"/>
    <row r="1132" ht="13.9" customHeight="1" x14ac:dyDescent="0.4"/>
    <row r="1133" ht="13.9" customHeight="1" x14ac:dyDescent="0.4"/>
    <row r="1134" ht="13.9" customHeight="1" x14ac:dyDescent="0.4"/>
    <row r="1135" ht="13.9" customHeight="1" x14ac:dyDescent="0.4"/>
    <row r="1136" ht="13.9" customHeight="1" x14ac:dyDescent="0.4"/>
    <row r="1137" ht="13.9" customHeight="1" x14ac:dyDescent="0.4"/>
    <row r="1138" ht="13.9" customHeight="1" x14ac:dyDescent="0.4"/>
    <row r="1139" ht="13.9" customHeight="1" x14ac:dyDescent="0.4"/>
    <row r="1140" ht="13.9" customHeight="1" x14ac:dyDescent="0.4"/>
    <row r="1141" ht="13.9" customHeight="1" x14ac:dyDescent="0.4"/>
    <row r="1142" ht="13.9" customHeight="1" x14ac:dyDescent="0.4"/>
    <row r="1143" ht="13.9" customHeight="1" x14ac:dyDescent="0.4"/>
    <row r="1144" ht="13.9" customHeight="1" x14ac:dyDescent="0.4"/>
    <row r="1145" ht="13.9" customHeight="1" x14ac:dyDescent="0.4"/>
    <row r="1146" ht="13.9" customHeight="1" x14ac:dyDescent="0.4"/>
    <row r="1147" ht="13.9" customHeight="1" x14ac:dyDescent="0.4"/>
    <row r="1148" ht="13.9" customHeight="1" x14ac:dyDescent="0.4"/>
    <row r="1149" ht="13.9" customHeight="1" x14ac:dyDescent="0.4"/>
    <row r="1150" ht="13.9" customHeight="1" x14ac:dyDescent="0.4"/>
    <row r="1151" ht="13.9" customHeight="1" x14ac:dyDescent="0.4"/>
    <row r="1152" ht="13.9" customHeight="1" x14ac:dyDescent="0.4"/>
    <row r="1153" ht="13.9" customHeight="1" x14ac:dyDescent="0.4"/>
    <row r="1154" ht="13.9" customHeight="1" x14ac:dyDescent="0.4"/>
    <row r="1155" ht="13.9" customHeight="1" x14ac:dyDescent="0.4"/>
    <row r="1156" ht="13.9" customHeight="1" x14ac:dyDescent="0.4"/>
    <row r="1157" ht="13.9" customHeight="1" x14ac:dyDescent="0.4"/>
    <row r="1158" ht="13.9" customHeight="1" x14ac:dyDescent="0.4"/>
    <row r="1159" ht="13.9" customHeight="1" x14ac:dyDescent="0.4"/>
    <row r="1160" ht="13.9" customHeight="1" x14ac:dyDescent="0.4"/>
    <row r="1161" ht="13.9" customHeight="1" x14ac:dyDescent="0.4"/>
    <row r="1162" ht="13.9" customHeight="1" x14ac:dyDescent="0.4"/>
    <row r="1163" ht="13.9" customHeight="1" x14ac:dyDescent="0.4"/>
    <row r="1164" ht="13.9" customHeight="1" x14ac:dyDescent="0.4"/>
    <row r="1165" ht="13.9" customHeight="1" x14ac:dyDescent="0.4"/>
    <row r="1166" ht="13.9" customHeight="1" x14ac:dyDescent="0.4"/>
    <row r="1167" ht="13.9" customHeight="1" x14ac:dyDescent="0.4"/>
    <row r="1168" ht="13.9" customHeight="1" x14ac:dyDescent="0.4"/>
    <row r="1169" ht="13.9" customHeight="1" x14ac:dyDescent="0.4"/>
    <row r="1170" ht="13.9" customHeight="1" x14ac:dyDescent="0.4"/>
    <row r="1171" ht="13.9" customHeight="1" x14ac:dyDescent="0.4"/>
    <row r="1172" ht="13.9" customHeight="1" x14ac:dyDescent="0.4"/>
    <row r="1173" ht="13.9" customHeight="1" x14ac:dyDescent="0.4"/>
    <row r="1174" ht="13.9" customHeight="1" x14ac:dyDescent="0.4"/>
    <row r="1175" ht="13.9" customHeight="1" x14ac:dyDescent="0.4"/>
    <row r="1176" ht="13.9" customHeight="1" x14ac:dyDescent="0.4"/>
    <row r="1177" ht="13.9" customHeight="1" x14ac:dyDescent="0.4"/>
    <row r="1178" ht="13.9" customHeight="1" x14ac:dyDescent="0.4"/>
    <row r="1179" ht="13.9" customHeight="1" x14ac:dyDescent="0.4"/>
    <row r="1180" ht="13.9" customHeight="1" x14ac:dyDescent="0.4"/>
    <row r="1181" ht="13.9" customHeight="1" x14ac:dyDescent="0.4"/>
    <row r="1182" ht="13.9" customHeight="1" x14ac:dyDescent="0.4"/>
    <row r="1183" ht="13.9" customHeight="1" x14ac:dyDescent="0.4"/>
    <row r="1184" ht="13.9" customHeight="1" x14ac:dyDescent="0.4"/>
    <row r="1185" ht="13.9" customHeight="1" x14ac:dyDescent="0.4"/>
    <row r="1186" ht="13.9" customHeight="1" x14ac:dyDescent="0.4"/>
    <row r="1187" ht="13.9" customHeight="1" x14ac:dyDescent="0.4"/>
    <row r="1188" ht="13.9" customHeight="1" x14ac:dyDescent="0.4"/>
    <row r="1189" ht="13.9" customHeight="1" x14ac:dyDescent="0.4"/>
    <row r="1190" ht="13.9" customHeight="1" x14ac:dyDescent="0.4"/>
    <row r="1191" ht="13.9" customHeight="1" x14ac:dyDescent="0.4"/>
    <row r="1192" ht="13.9" customHeight="1" x14ac:dyDescent="0.4"/>
    <row r="1193" ht="13.9" customHeight="1" x14ac:dyDescent="0.4"/>
    <row r="1194" ht="13.9" customHeight="1" x14ac:dyDescent="0.4"/>
    <row r="1195" ht="13.9" customHeight="1" x14ac:dyDescent="0.4"/>
    <row r="1196" ht="13.9" customHeight="1" x14ac:dyDescent="0.4"/>
    <row r="1197" ht="13.9" customHeight="1" x14ac:dyDescent="0.4"/>
    <row r="1198" ht="13.9" customHeight="1" x14ac:dyDescent="0.4"/>
    <row r="1199" ht="13.9" customHeight="1" x14ac:dyDescent="0.4"/>
    <row r="1200" ht="13.9" customHeight="1" x14ac:dyDescent="0.4"/>
    <row r="1201" ht="13.9" customHeight="1" x14ac:dyDescent="0.4"/>
    <row r="1202" ht="13.9" customHeight="1" x14ac:dyDescent="0.4"/>
    <row r="1203" ht="13.9" customHeight="1" x14ac:dyDescent="0.4"/>
    <row r="1204" ht="13.9" customHeight="1" x14ac:dyDescent="0.4"/>
    <row r="1205" ht="13.9" customHeight="1" x14ac:dyDescent="0.4"/>
    <row r="1206" ht="13.9" customHeight="1" x14ac:dyDescent="0.4"/>
    <row r="1207" ht="13.9" customHeight="1" x14ac:dyDescent="0.4"/>
    <row r="1208" ht="13.9" customHeight="1" x14ac:dyDescent="0.4"/>
    <row r="1209" ht="13.9" customHeight="1" x14ac:dyDescent="0.4"/>
    <row r="1210" ht="13.9" customHeight="1" x14ac:dyDescent="0.4"/>
    <row r="1211" ht="13.9" customHeight="1" x14ac:dyDescent="0.4"/>
    <row r="1212" ht="13.9" customHeight="1" x14ac:dyDescent="0.4"/>
    <row r="1213" ht="13.9" customHeight="1" x14ac:dyDescent="0.4"/>
    <row r="1214" ht="13.9" customHeight="1" x14ac:dyDescent="0.4"/>
    <row r="1215" ht="13.9" customHeight="1" x14ac:dyDescent="0.4"/>
    <row r="1216" ht="13.9" customHeight="1" x14ac:dyDescent="0.4"/>
    <row r="1217" ht="13.9" customHeight="1" x14ac:dyDescent="0.4"/>
    <row r="1218" ht="13.9" customHeight="1" x14ac:dyDescent="0.4"/>
    <row r="1219" ht="13.9" customHeight="1" x14ac:dyDescent="0.4"/>
    <row r="1220" ht="13.9" customHeight="1" x14ac:dyDescent="0.4"/>
    <row r="1221" ht="13.9" customHeight="1" x14ac:dyDescent="0.4"/>
    <row r="1222" ht="13.9" customHeight="1" x14ac:dyDescent="0.4"/>
    <row r="1223" ht="13.9" customHeight="1" x14ac:dyDescent="0.4"/>
    <row r="1224" ht="13.9" customHeight="1" x14ac:dyDescent="0.4"/>
    <row r="1225" ht="13.9" customHeight="1" x14ac:dyDescent="0.4"/>
    <row r="1226" ht="13.9" customHeight="1" x14ac:dyDescent="0.4"/>
    <row r="1227" ht="13.9" customHeight="1" x14ac:dyDescent="0.4"/>
    <row r="1228" ht="13.9" customHeight="1" x14ac:dyDescent="0.4"/>
    <row r="1229" ht="13.9" customHeight="1" x14ac:dyDescent="0.4"/>
    <row r="1230" ht="13.9" customHeight="1" x14ac:dyDescent="0.4"/>
    <row r="1231" ht="13.9" customHeight="1" x14ac:dyDescent="0.4"/>
    <row r="1232" ht="13.9" customHeight="1" x14ac:dyDescent="0.4"/>
    <row r="1233" ht="13.9" customHeight="1" x14ac:dyDescent="0.4"/>
    <row r="1234" ht="13.9" customHeight="1" x14ac:dyDescent="0.4"/>
    <row r="1235" ht="13.9" customHeight="1" x14ac:dyDescent="0.4"/>
    <row r="1236" ht="13.9" customHeight="1" x14ac:dyDescent="0.4"/>
    <row r="1237" ht="13.9" customHeight="1" x14ac:dyDescent="0.4"/>
    <row r="1238" ht="13.9" customHeight="1" x14ac:dyDescent="0.4"/>
    <row r="1239" ht="13.9" customHeight="1" x14ac:dyDescent="0.4"/>
    <row r="1240" ht="13.9" customHeight="1" x14ac:dyDescent="0.4"/>
    <row r="1241" ht="13.9" customHeight="1" x14ac:dyDescent="0.4"/>
    <row r="1242" ht="13.9" customHeight="1" x14ac:dyDescent="0.4"/>
    <row r="1243" ht="13.9" customHeight="1" x14ac:dyDescent="0.4"/>
    <row r="1244" ht="13.9" customHeight="1" x14ac:dyDescent="0.4"/>
    <row r="1245" ht="13.9" customHeight="1" x14ac:dyDescent="0.4"/>
    <row r="1246" ht="13.9" customHeight="1" x14ac:dyDescent="0.4"/>
    <row r="1247" ht="13.9" customHeight="1" x14ac:dyDescent="0.4"/>
    <row r="1248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uPbH7o2cfrnoWwpqRuWNXXpuXUg4huoFevyr2Mq7fgX4aCZMoJyM6UYdkPH1/dJ+00eTxh/uxCIu3HHjHgS6GA==" saltValue="MoZFlh3o6QzXa81R1WqRSA==" spinCount="100000" sheet="1" formatCells="0" formatColumns="0" formatRows="0"/>
  <mergeCells count="2">
    <mergeCell ref="B1:C1"/>
    <mergeCell ref="D1:F1"/>
  </mergeCells>
  <phoneticPr fontId="1"/>
  <hyperlinks>
    <hyperlink ref="E10" location="目次!F15" display="目次!F15" xr:uid="{0BAE77E4-887A-42F6-A4E7-589B59033743}"/>
    <hyperlink ref="I1" location="目次!A1" display="目次!A1" xr:uid="{8DD6A3B7-CA68-4621-A5C5-FF79E7A934F6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627B7-BC53-49D4-A9EC-8B5C031F21CC}">
  <sheetPr codeName="Sheet8">
    <tabColor theme="4" tint="0.79998168889431442"/>
  </sheetPr>
  <dimension ref="A1:V1384"/>
  <sheetViews>
    <sheetView topLeftCell="A2" zoomScaleNormal="100" workbookViewId="0">
      <selection activeCell="F10" sqref="F10:I11"/>
    </sheetView>
  </sheetViews>
  <sheetFormatPr defaultColWidth="3.625" defaultRowHeight="12" x14ac:dyDescent="0.4"/>
  <cols>
    <col min="1" max="9" width="26.375" style="2" customWidth="1"/>
    <col min="10" max="16384" width="3.625" style="1"/>
  </cols>
  <sheetData>
    <row r="1" spans="1:9" s="2" customFormat="1" ht="51.6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"1： "&amp;目次!E13</f>
        <v xml:space="preserve">1： </v>
      </c>
      <c r="E1" s="169"/>
      <c r="F1" s="169"/>
      <c r="G1" s="157" t="str" cm="1">
        <f t="array" aca="1" ref="G1" ca="1">RIGHT(CELL("filename",A1),LEN(CELL("filename",A1))-FIND("]",CELL("filename",A1)))</f>
        <v>1-7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1-7-4-4_StepOne</v>
      </c>
      <c r="B2" s="66" t="str">
        <f ca="1">$G$1&amp;"-4-5"&amp;"_StepOne"</f>
        <v>1-7-4-5_StepOne</v>
      </c>
      <c r="C2" s="67" t="str">
        <f ca="1">$G$1&amp;"-4-6"&amp;"_StepOne"</f>
        <v>1-7-4-6_StepOne</v>
      </c>
      <c r="D2" s="85" t="str">
        <f ca="1">$G$1&amp;"-5-4"&amp;"_StepOne"</f>
        <v>1-7-5-4_StepOne</v>
      </c>
      <c r="E2" s="86" t="str">
        <f ca="1">$G$1&amp;"-5-5"&amp;"_StepOne"</f>
        <v>1-7-5-5_StepOne</v>
      </c>
      <c r="F2" s="67" t="str">
        <f ca="1">$G$1&amp;"-5-6"&amp;"_StepOne"</f>
        <v>1-7-5-6_StepOne</v>
      </c>
      <c r="G2" s="62" t="str">
        <f ca="1">$G$1&amp;"-6-4"&amp;"_StepOne"</f>
        <v>1-7-6-4_StepOne</v>
      </c>
      <c r="H2" s="66" t="str">
        <f ca="1">$G$1&amp;"-6-5"&amp;"_StepOne"</f>
        <v>1-7-6-5_StepOne</v>
      </c>
      <c r="I2" s="67" t="str">
        <f ca="1">$G$1&amp;"-6-6"&amp;"_StepOne"</f>
        <v>1-7-6-6_StepOne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1-7-4-3_StepOne</v>
      </c>
      <c r="B4" s="57" t="str">
        <f ca="1">HYPERLINK("#D8",$G$1&amp;"-4 up")</f>
        <v>1-7-4 up</v>
      </c>
      <c r="C4" s="68" t="str">
        <f ca="1">$G$1&amp;"-4-7"&amp;"_StepOne"</f>
        <v>1-7-4-7_StepOne</v>
      </c>
      <c r="D4" s="81" t="str">
        <f ca="1">$G$1&amp;"-5-3"&amp;"_StepOne"</f>
        <v>1-7-5-3_StepOne</v>
      </c>
      <c r="E4" s="56" t="str">
        <f ca="1">HYPERLINK("#E8",$G$1&amp;"-5 up")</f>
        <v>1-7-5 up</v>
      </c>
      <c r="F4" s="84" t="str">
        <f ca="1">$G$1&amp;"-5-7"&amp;"_StepOne"</f>
        <v>1-7-5-7_StepOne</v>
      </c>
      <c r="G4" s="81" t="str">
        <f ca="1">$G$1&amp;"-6-3"&amp;"_StepOne"</f>
        <v>1-7-6-3_StepOne</v>
      </c>
      <c r="H4" s="57" t="str">
        <f ca="1">HYPERLINK("#F8",$G$1&amp;"-6 up")</f>
        <v>1-7-6 up</v>
      </c>
      <c r="I4" s="68" t="str">
        <f ca="1">$G$1&amp;"-6-7"&amp;"_StepOne"</f>
        <v>1-7-6-7_StepOne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1-7-4-2_StepOne</v>
      </c>
      <c r="B6" s="78" t="str">
        <f ca="1">$G$1&amp;"-4-1"&amp;"_StepOne"</f>
        <v>1-7-4-1_StepOne</v>
      </c>
      <c r="C6" s="69" t="str">
        <f ca="1">$G$1&amp;"-4-8"&amp;"_StepOne"</f>
        <v>1-7-4-8_StepOne</v>
      </c>
      <c r="D6" s="81" t="str">
        <f ca="1">$G$1&amp;"-5-2"&amp;"_StepOne"</f>
        <v>1-7-5-2_StepOne</v>
      </c>
      <c r="E6" s="78" t="str">
        <f ca="1">$G$1&amp;"-5-1"&amp;"_StepOne"</f>
        <v>1-7-5-1_StepOne</v>
      </c>
      <c r="F6" s="69" t="str">
        <f ca="1">$G$1&amp;"-5-8"&amp;"_StepOne"</f>
        <v>1-7-5-8_StepOne</v>
      </c>
      <c r="G6" s="88" t="str">
        <f ca="1">$G$1&amp;"-6-2"&amp;"_StepOne"</f>
        <v>1-7-6-2_StepOne</v>
      </c>
      <c r="H6" s="87" t="str">
        <f ca="1">$G$1&amp;"-6-1"&amp;"_StepOne"</f>
        <v>1-7-6-1_StepOne</v>
      </c>
      <c r="I6" s="89" t="str">
        <f ca="1">$G$1&amp;"-6-8"&amp;"_StepOne"</f>
        <v>1-7-6-8_StepOne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1-7-3-4_StepOne</v>
      </c>
      <c r="B8" s="82" t="str">
        <f ca="1">$G$1&amp;"-3-5"&amp;"_StepOne"</f>
        <v>1-7-3-5_StepOne</v>
      </c>
      <c r="C8" s="83" t="str">
        <f ca="1">$G$1&amp;"-3-6"&amp;"_StepOne"</f>
        <v>1-7-3-6_StepOne</v>
      </c>
      <c r="D8" s="71" t="str">
        <f ca="1">HYPERLINK("#B4",$G$1&amp;"-4"&amp;" down")</f>
        <v>1-7-4 down</v>
      </c>
      <c r="E8" s="72" t="str">
        <f ca="1">HYPERLINK("#E4",$G$1&amp;"-5"&amp;" down")</f>
        <v>1-7-5 down</v>
      </c>
      <c r="F8" s="58" t="str">
        <f ca="1">HYPERLINK("#H4",$G$1&amp;"-6"&amp;" down")</f>
        <v>1-7-6 down</v>
      </c>
      <c r="G8" s="77" t="str">
        <f ca="1">$G$1&amp;"-7-4"&amp;"_StepOne"</f>
        <v>1-7-7-4_StepOne</v>
      </c>
      <c r="H8" s="87" t="str">
        <f ca="1">$G$1&amp;"-7-5"&amp;"_StepOne"</f>
        <v>1-7-7-5_StepOne</v>
      </c>
      <c r="I8" s="67" t="str">
        <f ca="1">$G$1&amp;"-7-6"&amp;"_StepOne"</f>
        <v>1-7-7-6_StepOne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1-7-3-3_StepOne</v>
      </c>
      <c r="B10" s="57" t="str">
        <f ca="1">HYPERLINK("#D10",$G$1&amp;"-3 up")</f>
        <v>1-7-3 up</v>
      </c>
      <c r="C10" s="68" t="str">
        <f ca="1">$G$1&amp;"-3-7"&amp;"_StepOne"</f>
        <v>1-7-3-7_StepOne</v>
      </c>
      <c r="D10" s="70" t="str">
        <f ca="1">HYPERLINK("#B10",$G$1&amp;"-3"&amp;" down")</f>
        <v>1-7-3 down</v>
      </c>
      <c r="E10" s="96" t="str">
        <f ca="1">$G$1&amp;" up"</f>
        <v>1-7 up</v>
      </c>
      <c r="F10" s="59" t="str">
        <f ca="1">HYPERLINK("#H10",$G$1&amp;"-7"&amp;" down")</f>
        <v>1-7-7 down</v>
      </c>
      <c r="G10" s="90" t="str">
        <f ca="1">$G$1&amp;"-7-3"&amp;"_StepOne"</f>
        <v>1-7-7-3_StepOne</v>
      </c>
      <c r="H10" s="56" t="str">
        <f ca="1">HYPERLINK("#F10",$G$1&amp;"-7 up")</f>
        <v>1-7-7 up</v>
      </c>
      <c r="I10" s="68" t="str">
        <f ca="1">$G$1&amp;"-7-7"&amp;"_StepOne"</f>
        <v>1-7-7-7_StepOne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34"/>
      <c r="E11" s="135" t="str">
        <f>IF(目次!F17="","",目次!F17)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1-7-3-2_StepOne</v>
      </c>
      <c r="B12" s="79" t="str">
        <f ca="1">$G$1&amp;"-3-1"&amp;"_StepOne"</f>
        <v>1-7-3-1_StepOne</v>
      </c>
      <c r="C12" s="69" t="str">
        <f ca="1">$G$1&amp;"-3-8"&amp;"_StepOne"</f>
        <v>1-7-3-8_StepOne</v>
      </c>
      <c r="D12" s="70" t="str">
        <f ca="1">HYPERLINK("#B16",$G$1&amp;"-2"&amp;" down")</f>
        <v>1-7-2 down</v>
      </c>
      <c r="E12" s="55" t="str">
        <f ca="1">HYPERLINK("#E16",$G$1&amp;"-1"&amp;" down")</f>
        <v>1-7-1 down</v>
      </c>
      <c r="F12" s="59" t="str">
        <f ca="1">HYPERLINK("#H16",$G$1&amp;"-8"&amp;" down")</f>
        <v>1-7-8 down</v>
      </c>
      <c r="G12" s="77" t="str">
        <f ca="1">$G$1&amp;"-7-2"&amp;"_StepOne"</f>
        <v>1-7-7-2_StepOne</v>
      </c>
      <c r="H12" s="63" t="str">
        <f ca="1">$G$1&amp;"-7-1"&amp;"_StepOne"</f>
        <v>1-7-7-1_StepOne</v>
      </c>
      <c r="I12" s="69" t="str">
        <f ca="1">$G$1&amp;"-7-8"&amp;"_StepOne"</f>
        <v>1-7-7-8_StepOne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1-7-2-4_StepOne</v>
      </c>
      <c r="B14" s="63" t="str">
        <f ca="1">$G$1&amp;"-2-5"&amp;"_StepOne"</f>
        <v>1-7-2-5_StepOne</v>
      </c>
      <c r="C14" s="77" t="str">
        <f ca="1">$G$1&amp;"-2-6"&amp;"_StepOne"</f>
        <v>1-7-2-6_StepOne</v>
      </c>
      <c r="D14" s="62" t="str">
        <f ca="1">$G$1&amp;"-1-4"&amp;"_StepOne"</f>
        <v>1-7-1-4_StepOne</v>
      </c>
      <c r="E14" s="66" t="str">
        <f ca="1">$G$1&amp;"-1-5"&amp;"_StepOne"</f>
        <v>1-7-1-5_StepOne</v>
      </c>
      <c r="F14" s="67" t="str">
        <f ca="1">$G$1&amp;"-1-6"&amp;"_StepOne"</f>
        <v>1-7-1-6_StepOne</v>
      </c>
      <c r="G14" s="85" t="str">
        <f ca="1">$G$1&amp;"-8-4"&amp;"_StepOne"</f>
        <v>1-7-8-4_StepOne</v>
      </c>
      <c r="H14" s="82" t="str">
        <f ca="1">$G$1&amp;"-8-5"&amp;"_StepOne"</f>
        <v>1-7-8-5_StepOne</v>
      </c>
      <c r="I14" s="89" t="str">
        <f ca="1">$G$1&amp;"-8-6"&amp;"_StepOne"</f>
        <v>1-7-8-6_StepOne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1-7-2-3_StepOne</v>
      </c>
      <c r="B16" s="57" t="str">
        <f ca="1">HYPERLINK("#D12",$G$1&amp;"-2 up")</f>
        <v>1-7-2 up</v>
      </c>
      <c r="C16" s="77" t="str">
        <f ca="1">$G$1&amp;"-2-7"&amp;"_StepOne"</f>
        <v>1-7-2-7_StepOne</v>
      </c>
      <c r="D16" s="65" t="str">
        <f ca="1">$G$1&amp;"-1-3"&amp;"_StepOne"</f>
        <v>1-7-1-3_StepOne</v>
      </c>
      <c r="E16" s="56" t="str">
        <f ca="1">HYPERLINK("#E12",$G$1&amp;"-1"&amp;" up")</f>
        <v>1-7-1 up</v>
      </c>
      <c r="F16" s="68" t="str">
        <f ca="1">$G$1&amp;"-1-7"&amp;"_StepOne"</f>
        <v>1-7-1-7_StepOne</v>
      </c>
      <c r="G16" s="65" t="str">
        <f ca="1">$G$1&amp;"-8-3"&amp;"_StepOne"</f>
        <v>1-7-8-3_StepOne</v>
      </c>
      <c r="H16" s="57" t="str">
        <f ca="1">HYPERLINK("#F12",$G$1&amp;"-8 up")</f>
        <v>1-7-8 up</v>
      </c>
      <c r="I16" s="68" t="str">
        <f ca="1">$G$1&amp;"-8-7"&amp;"_StepOne"</f>
        <v>1-7-8-7_StepOne</v>
      </c>
    </row>
    <row r="17" spans="1:22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22" s="2" customFormat="1" ht="19.5" thickTop="1" x14ac:dyDescent="0.4">
      <c r="A18" s="74" t="str">
        <f ca="1">$G$1&amp;"-2-2"&amp;"_StepOne"</f>
        <v>1-7-2-2_StepOne</v>
      </c>
      <c r="B18" s="73" t="str">
        <f ca="1">$G$1&amp;"-2-1"&amp;"_StepOne"</f>
        <v>1-7-2-1_StepOne</v>
      </c>
      <c r="C18" s="78" t="str">
        <f ca="1">$G$1&amp;"-2-8"&amp;"_StepOne"</f>
        <v>1-7-2-8_StepOne</v>
      </c>
      <c r="D18" s="64" t="str">
        <f ca="1">$G$1&amp;"-1-2"&amp;"_StepOne"</f>
        <v>1-7-1-2_StepOne</v>
      </c>
      <c r="E18" s="63" t="str">
        <f ca="1">$G$1&amp;"-1-1"&amp;"_StepOne"</f>
        <v>1-7-1-1_StepOne</v>
      </c>
      <c r="F18" s="69" t="str">
        <f ca="1">$G$1&amp;"-1-8"&amp;"_StepOne"</f>
        <v>1-7-1-8_StepOne</v>
      </c>
      <c r="G18" s="80" t="str">
        <f ca="1">$G$1&amp;"-8-2"&amp;"_StepOne"</f>
        <v>1-7-8-2_StepOne</v>
      </c>
      <c r="H18" s="63" t="str">
        <f ca="1">$G$1&amp;"-8-1"&amp;"_StepOne"</f>
        <v>1-7-8-1_StepOne</v>
      </c>
      <c r="I18" s="69" t="str">
        <f ca="1">$G$1&amp;"-8-8"&amp;"_StepOne"</f>
        <v>1-7-8-8_StepOne</v>
      </c>
    </row>
    <row r="19" spans="1:22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22" ht="13.9" customHeight="1" x14ac:dyDescent="0.4">
      <c r="J20" s="2"/>
    </row>
    <row r="21" spans="1:22" ht="13.9" customHeight="1" x14ac:dyDescent="0.4">
      <c r="B21" s="2" t="str">
        <f>IF(B22="","",B23&amp;"-5")</f>
        <v/>
      </c>
      <c r="J21" s="2"/>
    </row>
    <row r="22" spans="1:22" ht="13.9" customHeight="1" x14ac:dyDescent="0.4">
      <c r="J22" s="2"/>
    </row>
    <row r="23" spans="1:22" ht="13.9" customHeight="1" x14ac:dyDescent="0.4">
      <c r="B23" s="2" t="str">
        <f>IF(D28="","",D27)</f>
        <v/>
      </c>
      <c r="J23" s="2"/>
    </row>
    <row r="24" spans="1:22" ht="13.9" customHeight="1" x14ac:dyDescent="0.4">
      <c r="B24" s="2" t="str">
        <f>IF(B26&amp;A26&amp;A24&amp;A22&amp;B22&amp;C22&amp;C24&amp;C26="","",IF(D28="","",D28))</f>
        <v/>
      </c>
      <c r="J24" s="2"/>
    </row>
    <row r="25" spans="1:22" ht="13.9" customHeight="1" x14ac:dyDescent="0.4">
      <c r="B25" s="2" t="str">
        <f>IF(B26="","",B23&amp;"-1")</f>
        <v/>
      </c>
      <c r="J25" s="2"/>
    </row>
    <row r="26" spans="1:22" ht="13.9" customHeight="1" x14ac:dyDescent="0.4">
      <c r="J26" s="2"/>
    </row>
    <row r="27" spans="1:22" ht="13.9" customHeight="1" x14ac:dyDescent="0.4">
      <c r="B27" s="2" t="str">
        <f>IF(B28="","",B29&amp;"-5")</f>
        <v/>
      </c>
      <c r="J27" s="2"/>
    </row>
    <row r="28" spans="1:22" ht="13.9" customHeight="1" x14ac:dyDescent="0.4">
      <c r="J28" s="2"/>
      <c r="V28" s="9" t="s">
        <v>2</v>
      </c>
    </row>
    <row r="29" spans="1:22" ht="13.9" customHeight="1" x14ac:dyDescent="0.4">
      <c r="B29" s="2" t="str">
        <f>IF(D29="","",D29)</f>
        <v/>
      </c>
      <c r="J29" s="2"/>
    </row>
    <row r="30" spans="1:22" ht="13.9" customHeight="1" x14ac:dyDescent="0.4">
      <c r="B30" s="2" t="str">
        <f>IF(B32&amp;A32&amp;A30&amp;A28&amp;B28&amp;C28&amp;C30&amp;C32="","",IF(D30="","",D30))</f>
        <v/>
      </c>
      <c r="J30" s="2"/>
    </row>
    <row r="31" spans="1:22" ht="13.9" customHeight="1" x14ac:dyDescent="0.4">
      <c r="B31" s="2" t="str">
        <f>IF(B32="","",B29&amp;"-1")</f>
        <v/>
      </c>
      <c r="J31" s="2"/>
    </row>
    <row r="32" spans="1:22" ht="13.9" customHeight="1" x14ac:dyDescent="0.4">
      <c r="J32" s="2"/>
    </row>
    <row r="33" spans="2:14" ht="13.9" customHeight="1" x14ac:dyDescent="0.4">
      <c r="B33" s="2" t="str">
        <f>IF(B34="","",B35&amp;"-5")</f>
        <v/>
      </c>
      <c r="J33" s="2"/>
    </row>
    <row r="34" spans="2:14" ht="13.9" customHeight="1" x14ac:dyDescent="0.4">
      <c r="J34" s="2"/>
    </row>
    <row r="35" spans="2:14" ht="13.9" customHeight="1" x14ac:dyDescent="0.4">
      <c r="B35" s="2" t="str">
        <f>IF(D32="","",D31)</f>
        <v/>
      </c>
      <c r="J35" s="2"/>
    </row>
    <row r="36" spans="2:14" ht="13.9" customHeight="1" x14ac:dyDescent="0.4">
      <c r="B36" s="2" t="str">
        <f>IF(B38&amp;A38&amp;A36&amp;A34&amp;B34&amp;C34&amp;C36&amp;C38="","",IF(D32="","",D32))</f>
        <v/>
      </c>
      <c r="J36" s="2"/>
    </row>
    <row r="37" spans="2:14" ht="13.9" customHeight="1" x14ac:dyDescent="0.4">
      <c r="B37" s="2" t="str">
        <f>IF(B38="","",B35&amp;"-1")</f>
        <v/>
      </c>
      <c r="J37" s="2"/>
    </row>
    <row r="38" spans="2:14" ht="13.9" customHeight="1" x14ac:dyDescent="0.4">
      <c r="J38" s="2"/>
    </row>
    <row r="39" spans="2:14" ht="13.9" customHeight="1" x14ac:dyDescent="0.4">
      <c r="J39" s="2"/>
    </row>
    <row r="40" spans="2:14" ht="13.9" customHeight="1" x14ac:dyDescent="0.4">
      <c r="B40" s="2" t="str">
        <f>IF(B41="","",B42&amp;"-5")</f>
        <v/>
      </c>
      <c r="J40" s="2"/>
    </row>
    <row r="41" spans="2:14" ht="13.9" customHeight="1" x14ac:dyDescent="0.4">
      <c r="J41" s="2"/>
    </row>
    <row r="42" spans="2:14" ht="13.9" customHeight="1" x14ac:dyDescent="0.4">
      <c r="B42" s="2" t="str">
        <f>IF(D47="","",D46)</f>
        <v/>
      </c>
      <c r="J42" s="2"/>
    </row>
    <row r="43" spans="2:14" ht="13.9" customHeight="1" x14ac:dyDescent="0.4">
      <c r="B43" s="2" t="str">
        <f>IF(B45&amp;A45&amp;A43&amp;A41&amp;B41&amp;C41&amp;C43&amp;C45="","",IF(D47="","",D47))</f>
        <v/>
      </c>
      <c r="J43" s="2"/>
      <c r="N43" s="9" t="s">
        <v>3</v>
      </c>
    </row>
    <row r="44" spans="2:14" ht="13.9" customHeight="1" x14ac:dyDescent="0.4">
      <c r="B44" s="2" t="str">
        <f>IF(B45="","",B42&amp;"-1")</f>
        <v/>
      </c>
      <c r="J44" s="2"/>
    </row>
    <row r="45" spans="2:14" ht="13.9" customHeight="1" x14ac:dyDescent="0.4">
      <c r="J45" s="2"/>
    </row>
    <row r="46" spans="2:14" ht="13.9" customHeight="1" x14ac:dyDescent="0.4">
      <c r="B46" s="2" t="str">
        <f>IF(B47="","",B48&amp;"-5")</f>
        <v/>
      </c>
      <c r="J46" s="2"/>
    </row>
    <row r="47" spans="2:14" ht="13.9" customHeight="1" x14ac:dyDescent="0.4">
      <c r="J47" s="2"/>
    </row>
    <row r="48" spans="2:14" ht="13.9" customHeight="1" x14ac:dyDescent="0.4">
      <c r="B48" s="2" t="str">
        <f>IF(D48="","",D48)</f>
        <v/>
      </c>
      <c r="J48" s="2"/>
    </row>
    <row r="49" spans="2:10" ht="13.9" customHeight="1" x14ac:dyDescent="0.4">
      <c r="B49" s="2" t="str">
        <f>IF(B51&amp;A51&amp;A49&amp;A47&amp;B47&amp;C47&amp;C49&amp;C51="","",IF(D49="","",D49))</f>
        <v/>
      </c>
      <c r="J49" s="2"/>
    </row>
    <row r="50" spans="2:10" ht="13.9" customHeight="1" x14ac:dyDescent="0.4">
      <c r="B50" s="2" t="str">
        <f>IF(B51="","",B48&amp;"-1")</f>
        <v/>
      </c>
      <c r="J50" s="2"/>
    </row>
    <row r="51" spans="2:10" ht="13.9" customHeight="1" x14ac:dyDescent="0.4">
      <c r="J51" s="2"/>
    </row>
    <row r="52" spans="2:10" ht="13.9" customHeight="1" x14ac:dyDescent="0.4">
      <c r="B52" s="2" t="str">
        <f>IF(B53="","",B54&amp;"-5")</f>
        <v/>
      </c>
      <c r="J52" s="2"/>
    </row>
    <row r="53" spans="2:10" ht="13.9" customHeight="1" x14ac:dyDescent="0.4">
      <c r="J53" s="2"/>
    </row>
    <row r="54" spans="2:10" ht="13.9" customHeight="1" x14ac:dyDescent="0.4">
      <c r="B54" s="2" t="str">
        <f>IF(D51="","",D50)</f>
        <v/>
      </c>
      <c r="J54" s="2"/>
    </row>
    <row r="55" spans="2:10" ht="13.9" customHeight="1" x14ac:dyDescent="0.4">
      <c r="B55" s="2" t="str">
        <f>IF(B57&amp;A57&amp;A55&amp;A53&amp;B53&amp;C53&amp;C55&amp;C57="","",IF(D51="","",D51))</f>
        <v/>
      </c>
      <c r="J55" s="2"/>
    </row>
    <row r="56" spans="2:10" ht="13.9" customHeight="1" x14ac:dyDescent="0.4">
      <c r="B56" s="2" t="str">
        <f>IF(B57="","",B54&amp;"-1")</f>
        <v/>
      </c>
      <c r="J56" s="2"/>
    </row>
    <row r="57" spans="2:10" ht="13.9" customHeight="1" x14ac:dyDescent="0.4">
      <c r="J57" s="2"/>
    </row>
    <row r="58" spans="2:10" ht="13.9" customHeight="1" x14ac:dyDescent="0.4">
      <c r="J58" s="2"/>
    </row>
    <row r="59" spans="2:10" ht="13.9" customHeight="1" x14ac:dyDescent="0.4">
      <c r="B59" s="2" t="str">
        <f>IF(B60="","",B61&amp;"-5")</f>
        <v/>
      </c>
      <c r="J59" s="2"/>
    </row>
    <row r="60" spans="2:10" ht="13.9" customHeight="1" x14ac:dyDescent="0.4">
      <c r="J60" s="2"/>
    </row>
    <row r="61" spans="2:10" ht="13.9" customHeight="1" x14ac:dyDescent="0.4">
      <c r="B61" s="2" t="str">
        <f>IF(D66="","",D65)</f>
        <v/>
      </c>
      <c r="J61" s="2"/>
    </row>
    <row r="62" spans="2:10" ht="13.9" customHeight="1" x14ac:dyDescent="0.4">
      <c r="B62" s="2" t="str">
        <f>IF(B64&amp;A64&amp;A62&amp;A60&amp;B60&amp;C60&amp;C62&amp;C64="","",IF(D66="","",D66))</f>
        <v/>
      </c>
      <c r="J62" s="2"/>
    </row>
    <row r="63" spans="2:10" ht="13.9" customHeight="1" x14ac:dyDescent="0.4">
      <c r="B63" s="2" t="str">
        <f>IF(B64="","",B61&amp;"-1")</f>
        <v/>
      </c>
      <c r="J63" s="2"/>
    </row>
    <row r="64" spans="2:10" ht="13.9" customHeight="1" x14ac:dyDescent="0.4">
      <c r="J64" s="2"/>
    </row>
    <row r="65" spans="2:10" ht="13.9" customHeight="1" x14ac:dyDescent="0.4">
      <c r="B65" s="2" t="str">
        <f>IF(B66="","",B67&amp;"-5")</f>
        <v/>
      </c>
      <c r="J65" s="2"/>
    </row>
    <row r="66" spans="2:10" ht="13.9" customHeight="1" x14ac:dyDescent="0.4">
      <c r="J66" s="2"/>
    </row>
    <row r="67" spans="2:10" ht="13.9" customHeight="1" x14ac:dyDescent="0.4">
      <c r="B67" s="2" t="str">
        <f>IF(D67="","",D67)</f>
        <v/>
      </c>
      <c r="J67" s="2"/>
    </row>
    <row r="68" spans="2:10" ht="13.9" customHeight="1" x14ac:dyDescent="0.4">
      <c r="B68" s="2" t="str">
        <f>IF(B70&amp;A70&amp;A68&amp;A66&amp;B66&amp;C66&amp;C68&amp;C70="","",IF(D68="","",D68))</f>
        <v/>
      </c>
      <c r="J68" s="2"/>
    </row>
    <row r="69" spans="2:10" ht="13.9" customHeight="1" x14ac:dyDescent="0.4">
      <c r="B69" s="2" t="str">
        <f>IF(B70="","",B67&amp;"-1")</f>
        <v/>
      </c>
      <c r="J69" s="2"/>
    </row>
    <row r="70" spans="2:10" ht="13.9" customHeight="1" x14ac:dyDescent="0.4">
      <c r="J70" s="2"/>
    </row>
    <row r="71" spans="2:10" ht="13.9" customHeight="1" x14ac:dyDescent="0.4">
      <c r="B71" s="2" t="str">
        <f>IF(B72="","",B73&amp;"-5")</f>
        <v/>
      </c>
      <c r="J71" s="2"/>
    </row>
    <row r="72" spans="2:10" ht="13.9" customHeight="1" x14ac:dyDescent="0.4">
      <c r="J72" s="2"/>
    </row>
    <row r="73" spans="2:10" ht="13.9" customHeight="1" x14ac:dyDescent="0.4">
      <c r="B73" s="2" t="str">
        <f>IF(D70="","",D69)</f>
        <v/>
      </c>
      <c r="J73" s="2"/>
    </row>
    <row r="74" spans="2:10" ht="13.9" customHeight="1" x14ac:dyDescent="0.4">
      <c r="B74" s="2" t="str">
        <f>IF(B76&amp;A76&amp;A74&amp;A72&amp;B72&amp;C72&amp;C74&amp;C76="","",IF(D70="","",D70))</f>
        <v/>
      </c>
      <c r="J74" s="2"/>
    </row>
    <row r="75" spans="2:10" ht="13.9" customHeight="1" x14ac:dyDescent="0.4">
      <c r="B75" s="2" t="str">
        <f>IF(B76="","",B73&amp;"-1")</f>
        <v/>
      </c>
      <c r="J75" s="2"/>
    </row>
    <row r="76" spans="2:10" ht="13.9" customHeight="1" x14ac:dyDescent="0.4">
      <c r="J76" s="2"/>
    </row>
    <row r="77" spans="2:10" ht="13.9" customHeight="1" x14ac:dyDescent="0.4">
      <c r="J77" s="2"/>
    </row>
    <row r="78" spans="2:10" ht="13.9" customHeight="1" x14ac:dyDescent="0.4">
      <c r="J78" s="2"/>
    </row>
    <row r="79" spans="2:10" ht="13.9" customHeight="1" x14ac:dyDescent="0.4">
      <c r="J79" s="2"/>
    </row>
    <row r="80" spans="2:10" ht="13.9" customHeight="1" x14ac:dyDescent="0.4">
      <c r="J80" s="2"/>
    </row>
    <row r="81" spans="10:10" ht="13.9" customHeight="1" x14ac:dyDescent="0.4">
      <c r="J81" s="2"/>
    </row>
    <row r="82" spans="10:10" ht="13.9" customHeight="1" x14ac:dyDescent="0.4">
      <c r="J82" s="2"/>
    </row>
    <row r="83" spans="10:10" ht="13.9" customHeight="1" x14ac:dyDescent="0.4">
      <c r="J83" s="2"/>
    </row>
    <row r="84" spans="10:10" ht="13.9" customHeight="1" x14ac:dyDescent="0.4">
      <c r="J84" s="2"/>
    </row>
    <row r="85" spans="10:10" ht="13.9" customHeight="1" x14ac:dyDescent="0.4">
      <c r="J85" s="2"/>
    </row>
    <row r="86" spans="10:10" ht="13.9" customHeight="1" x14ac:dyDescent="0.4">
      <c r="J86" s="2"/>
    </row>
    <row r="87" spans="10:10" ht="13.9" customHeight="1" x14ac:dyDescent="0.4">
      <c r="J87" s="2"/>
    </row>
    <row r="88" spans="10:10" ht="13.9" customHeight="1" x14ac:dyDescent="0.4">
      <c r="J88" s="2"/>
    </row>
    <row r="89" spans="10:10" ht="13.9" customHeight="1" x14ac:dyDescent="0.4">
      <c r="J89" s="2"/>
    </row>
    <row r="90" spans="10:10" ht="13.9" customHeight="1" x14ac:dyDescent="0.4">
      <c r="J90" s="2"/>
    </row>
    <row r="91" spans="10:10" ht="13.9" customHeight="1" x14ac:dyDescent="0.4">
      <c r="J91" s="2"/>
    </row>
    <row r="92" spans="10:10" ht="13.9" customHeight="1" x14ac:dyDescent="0.4">
      <c r="J92" s="2"/>
    </row>
    <row r="93" spans="10:10" ht="13.9" customHeight="1" x14ac:dyDescent="0.4">
      <c r="J93" s="2"/>
    </row>
    <row r="94" spans="10:10" ht="13.9" customHeight="1" x14ac:dyDescent="0.4">
      <c r="J94" s="2"/>
    </row>
    <row r="95" spans="10:10" ht="13.9" customHeight="1" x14ac:dyDescent="0.4">
      <c r="J95" s="2"/>
    </row>
    <row r="96" spans="10:10" ht="13.9" customHeight="1" x14ac:dyDescent="0.4">
      <c r="J96" s="2"/>
    </row>
    <row r="97" spans="10:10" ht="13.9" customHeight="1" x14ac:dyDescent="0.4">
      <c r="J97" s="2"/>
    </row>
    <row r="98" spans="10:10" ht="13.9" customHeight="1" x14ac:dyDescent="0.4">
      <c r="J98" s="2"/>
    </row>
    <row r="99" spans="10:10" ht="13.9" customHeight="1" x14ac:dyDescent="0.4">
      <c r="J99" s="2"/>
    </row>
    <row r="100" spans="10:10" ht="13.9" customHeight="1" x14ac:dyDescent="0.4">
      <c r="J100" s="2"/>
    </row>
    <row r="101" spans="10:10" ht="13.9" customHeight="1" x14ac:dyDescent="0.4">
      <c r="J101" s="2"/>
    </row>
    <row r="102" spans="10:10" ht="13.9" customHeight="1" x14ac:dyDescent="0.4">
      <c r="J102" s="2"/>
    </row>
    <row r="103" spans="10:10" ht="13.9" customHeight="1" x14ac:dyDescent="0.4">
      <c r="J103" s="2"/>
    </row>
    <row r="104" spans="10:10" ht="13.9" customHeight="1" x14ac:dyDescent="0.4">
      <c r="J104" s="2"/>
    </row>
    <row r="105" spans="10:10" ht="13.9" customHeight="1" x14ac:dyDescent="0.4">
      <c r="J105" s="2"/>
    </row>
    <row r="106" spans="10:10" ht="13.9" customHeight="1" x14ac:dyDescent="0.4">
      <c r="J106" s="2"/>
    </row>
    <row r="107" spans="10:10" ht="13.9" customHeight="1" x14ac:dyDescent="0.4">
      <c r="J107" s="2"/>
    </row>
    <row r="108" spans="10:10" ht="13.9" customHeight="1" x14ac:dyDescent="0.4">
      <c r="J108" s="2"/>
    </row>
    <row r="109" spans="10:10" ht="13.9" customHeight="1" x14ac:dyDescent="0.4">
      <c r="J109" s="2"/>
    </row>
    <row r="110" spans="10:10" ht="13.9" customHeight="1" x14ac:dyDescent="0.4">
      <c r="J110" s="2"/>
    </row>
    <row r="111" spans="10:10" ht="13.9" customHeight="1" x14ac:dyDescent="0.4">
      <c r="J111" s="2"/>
    </row>
    <row r="112" spans="10:10" ht="13.9" customHeight="1" x14ac:dyDescent="0.4">
      <c r="J112" s="2"/>
    </row>
    <row r="113" spans="10:10" ht="13.9" customHeight="1" x14ac:dyDescent="0.4">
      <c r="J113" s="2"/>
    </row>
    <row r="114" spans="10:10" ht="13.9" customHeight="1" x14ac:dyDescent="0.4">
      <c r="J114" s="2"/>
    </row>
    <row r="115" spans="10:10" ht="13.9" customHeight="1" x14ac:dyDescent="0.4">
      <c r="J115" s="2"/>
    </row>
    <row r="116" spans="10:10" ht="13.9" customHeight="1" x14ac:dyDescent="0.4">
      <c r="J116" s="2"/>
    </row>
    <row r="117" spans="10:10" ht="13.9" customHeight="1" x14ac:dyDescent="0.4">
      <c r="J117" s="2"/>
    </row>
    <row r="118" spans="10:10" ht="13.9" customHeight="1" x14ac:dyDescent="0.4">
      <c r="J118" s="2"/>
    </row>
    <row r="119" spans="10:10" ht="13.9" customHeight="1" x14ac:dyDescent="0.4">
      <c r="J119" s="2"/>
    </row>
    <row r="120" spans="10:10" ht="13.9" customHeight="1" x14ac:dyDescent="0.4">
      <c r="J120" s="2"/>
    </row>
    <row r="121" spans="10:10" ht="13.9" customHeight="1" x14ac:dyDescent="0.4">
      <c r="J121" s="2"/>
    </row>
    <row r="122" spans="10:10" ht="13.9" customHeight="1" x14ac:dyDescent="0.4">
      <c r="J122" s="2"/>
    </row>
    <row r="123" spans="10:10" ht="13.9" customHeight="1" x14ac:dyDescent="0.4">
      <c r="J123" s="2"/>
    </row>
    <row r="124" spans="10:10" ht="13.9" customHeight="1" x14ac:dyDescent="0.4">
      <c r="J124" s="2"/>
    </row>
    <row r="125" spans="10:10" ht="13.9" customHeight="1" x14ac:dyDescent="0.4">
      <c r="J125" s="2"/>
    </row>
    <row r="126" spans="10:10" ht="13.9" customHeight="1" x14ac:dyDescent="0.4">
      <c r="J126" s="2"/>
    </row>
    <row r="127" spans="10:10" ht="13.9" customHeight="1" x14ac:dyDescent="0.4">
      <c r="J127" s="2"/>
    </row>
    <row r="128" spans="10:10" ht="13.9" customHeight="1" x14ac:dyDescent="0.4">
      <c r="J128" s="2"/>
    </row>
    <row r="129" spans="10:10" ht="13.9" customHeight="1" x14ac:dyDescent="0.4">
      <c r="J129" s="2"/>
    </row>
    <row r="130" spans="10:10" ht="13.9" customHeight="1" x14ac:dyDescent="0.4">
      <c r="J130" s="2"/>
    </row>
    <row r="131" spans="10:10" ht="13.9" customHeight="1" x14ac:dyDescent="0.4">
      <c r="J131" s="2"/>
    </row>
    <row r="132" spans="10:10" ht="13.9" customHeight="1" x14ac:dyDescent="0.4">
      <c r="J132" s="2"/>
    </row>
    <row r="133" spans="10:10" ht="13.9" customHeight="1" x14ac:dyDescent="0.4">
      <c r="J133" s="2"/>
    </row>
    <row r="134" spans="10:10" ht="13.9" customHeight="1" x14ac:dyDescent="0.4">
      <c r="J134" s="2"/>
    </row>
    <row r="135" spans="10:10" ht="13.9" customHeight="1" x14ac:dyDescent="0.4">
      <c r="J135" s="2"/>
    </row>
    <row r="136" spans="10:10" ht="13.9" customHeight="1" x14ac:dyDescent="0.4">
      <c r="J136" s="2"/>
    </row>
    <row r="137" spans="10:10" ht="13.9" customHeight="1" x14ac:dyDescent="0.4">
      <c r="J137" s="2"/>
    </row>
    <row r="138" spans="10:10" ht="13.9" customHeight="1" x14ac:dyDescent="0.4">
      <c r="J138" s="2"/>
    </row>
    <row r="139" spans="10:10" ht="13.9" customHeight="1" x14ac:dyDescent="0.4">
      <c r="J139" s="2"/>
    </row>
    <row r="140" spans="10:10" ht="13.9" customHeight="1" x14ac:dyDescent="0.4">
      <c r="J140" s="2"/>
    </row>
    <row r="141" spans="10:10" ht="13.9" customHeight="1" x14ac:dyDescent="0.4">
      <c r="J141" s="2"/>
    </row>
    <row r="142" spans="10:10" ht="13.9" customHeight="1" x14ac:dyDescent="0.4">
      <c r="J142" s="2"/>
    </row>
    <row r="143" spans="10:10" ht="13.9" customHeight="1" x14ac:dyDescent="0.4">
      <c r="J143" s="2"/>
    </row>
    <row r="144" spans="10:10" ht="13.9" customHeight="1" x14ac:dyDescent="0.4">
      <c r="J144" s="2"/>
    </row>
    <row r="145" spans="10:10" ht="13.9" customHeight="1" x14ac:dyDescent="0.4">
      <c r="J145" s="2"/>
    </row>
    <row r="146" spans="10:10" ht="13.9" customHeight="1" x14ac:dyDescent="0.4">
      <c r="J146" s="2"/>
    </row>
    <row r="147" spans="10:10" ht="13.9" customHeight="1" x14ac:dyDescent="0.4">
      <c r="J147" s="2"/>
    </row>
    <row r="148" spans="10:10" ht="13.9" customHeight="1" x14ac:dyDescent="0.4">
      <c r="J148" s="2"/>
    </row>
    <row r="149" spans="10:10" ht="13.9" customHeight="1" x14ac:dyDescent="0.4">
      <c r="J149" s="2"/>
    </row>
    <row r="150" spans="10:10" ht="13.9" customHeight="1" x14ac:dyDescent="0.4">
      <c r="J150" s="2"/>
    </row>
    <row r="151" spans="10:10" ht="13.9" customHeight="1" x14ac:dyDescent="0.4">
      <c r="J151" s="2"/>
    </row>
    <row r="152" spans="10:10" ht="13.9" customHeight="1" x14ac:dyDescent="0.4">
      <c r="J152" s="2"/>
    </row>
    <row r="153" spans="10:10" ht="13.9" customHeight="1" x14ac:dyDescent="0.4">
      <c r="J153" s="2"/>
    </row>
    <row r="154" spans="10:10" ht="13.9" customHeight="1" x14ac:dyDescent="0.4">
      <c r="J154" s="2"/>
    </row>
    <row r="155" spans="10:10" ht="13.9" customHeight="1" x14ac:dyDescent="0.4">
      <c r="J155" s="2"/>
    </row>
    <row r="156" spans="10:10" ht="13.9" customHeight="1" x14ac:dyDescent="0.4">
      <c r="J156" s="2"/>
    </row>
    <row r="157" spans="10:10" ht="13.9" customHeight="1" x14ac:dyDescent="0.4">
      <c r="J157" s="2"/>
    </row>
    <row r="158" spans="10:10" ht="13.9" customHeight="1" x14ac:dyDescent="0.4">
      <c r="J158" s="2"/>
    </row>
    <row r="159" spans="10:10" ht="13.9" customHeight="1" x14ac:dyDescent="0.4">
      <c r="J159" s="2"/>
    </row>
    <row r="160" spans="10:10" ht="13.9" customHeight="1" x14ac:dyDescent="0.4">
      <c r="J160" s="2"/>
    </row>
    <row r="161" spans="10:10" ht="13.9" customHeight="1" x14ac:dyDescent="0.4">
      <c r="J161" s="2"/>
    </row>
    <row r="162" spans="10:10" ht="13.9" customHeight="1" x14ac:dyDescent="0.4">
      <c r="J162" s="2"/>
    </row>
    <row r="163" spans="10:10" ht="13.9" customHeight="1" x14ac:dyDescent="0.4">
      <c r="J163" s="2"/>
    </row>
    <row r="164" spans="10:10" ht="13.9" customHeight="1" x14ac:dyDescent="0.4">
      <c r="J164" s="2"/>
    </row>
    <row r="165" spans="10:10" ht="13.9" customHeight="1" x14ac:dyDescent="0.4">
      <c r="J165" s="2"/>
    </row>
    <row r="166" spans="10:10" ht="13.9" customHeight="1" x14ac:dyDescent="0.4">
      <c r="J166" s="2"/>
    </row>
    <row r="167" spans="10:10" ht="13.9" customHeight="1" x14ac:dyDescent="0.4">
      <c r="J167" s="2"/>
    </row>
    <row r="168" spans="10:10" ht="13.9" customHeight="1" x14ac:dyDescent="0.4">
      <c r="J168" s="2"/>
    </row>
    <row r="169" spans="10:10" ht="13.9" customHeight="1" x14ac:dyDescent="0.4">
      <c r="J169" s="2"/>
    </row>
    <row r="170" spans="10:10" ht="13.9" customHeight="1" x14ac:dyDescent="0.4">
      <c r="J170" s="2"/>
    </row>
    <row r="171" spans="10:10" ht="13.9" customHeight="1" x14ac:dyDescent="0.4">
      <c r="J171" s="2"/>
    </row>
    <row r="172" spans="10:10" ht="13.9" customHeight="1" x14ac:dyDescent="0.4">
      <c r="J172" s="2"/>
    </row>
    <row r="173" spans="10:10" ht="13.9" customHeight="1" x14ac:dyDescent="0.4">
      <c r="J173" s="2"/>
    </row>
    <row r="174" spans="10:10" ht="13.9" customHeight="1" x14ac:dyDescent="0.4">
      <c r="J174" s="2"/>
    </row>
    <row r="175" spans="10:10" ht="13.9" customHeight="1" x14ac:dyDescent="0.4">
      <c r="J175" s="2"/>
    </row>
    <row r="176" spans="10:10" ht="13.9" customHeight="1" x14ac:dyDescent="0.4">
      <c r="J176" s="2"/>
    </row>
    <row r="177" spans="10:10" ht="13.9" customHeight="1" x14ac:dyDescent="0.4">
      <c r="J177" s="2"/>
    </row>
    <row r="178" spans="10:10" ht="13.9" customHeight="1" x14ac:dyDescent="0.4">
      <c r="J178" s="2"/>
    </row>
    <row r="179" spans="10:10" ht="13.9" customHeight="1" x14ac:dyDescent="0.4">
      <c r="J179" s="2"/>
    </row>
    <row r="180" spans="10:10" ht="13.9" customHeight="1" x14ac:dyDescent="0.4">
      <c r="J180" s="2"/>
    </row>
    <row r="181" spans="10:10" ht="13.9" customHeight="1" x14ac:dyDescent="0.4">
      <c r="J181" s="2"/>
    </row>
    <row r="182" spans="10:10" ht="13.9" customHeight="1" x14ac:dyDescent="0.4">
      <c r="J182" s="2"/>
    </row>
    <row r="183" spans="10:10" ht="13.9" customHeight="1" x14ac:dyDescent="0.4">
      <c r="J183" s="2"/>
    </row>
    <row r="184" spans="10:10" ht="13.9" customHeight="1" x14ac:dyDescent="0.4">
      <c r="J184" s="2"/>
    </row>
    <row r="185" spans="10:10" ht="13.9" customHeight="1" x14ac:dyDescent="0.4">
      <c r="J185" s="2"/>
    </row>
    <row r="186" spans="10:10" ht="13.9" customHeight="1" x14ac:dyDescent="0.4">
      <c r="J186" s="2"/>
    </row>
    <row r="187" spans="10:10" ht="13.9" customHeight="1" x14ac:dyDescent="0.4">
      <c r="J187" s="2"/>
    </row>
    <row r="188" spans="10:10" ht="13.9" customHeight="1" x14ac:dyDescent="0.4">
      <c r="J188" s="2"/>
    </row>
    <row r="189" spans="10:10" ht="13.9" customHeight="1" x14ac:dyDescent="0.4">
      <c r="J189" s="2"/>
    </row>
    <row r="190" spans="10:10" ht="13.9" customHeight="1" x14ac:dyDescent="0.4">
      <c r="J190" s="2"/>
    </row>
    <row r="191" spans="10:10" ht="13.9" customHeight="1" x14ac:dyDescent="0.4">
      <c r="J191" s="2"/>
    </row>
    <row r="192" spans="10:10" ht="13.9" customHeight="1" x14ac:dyDescent="0.4">
      <c r="J192" s="2"/>
    </row>
    <row r="193" spans="10:10" ht="13.9" customHeight="1" x14ac:dyDescent="0.4">
      <c r="J193" s="2"/>
    </row>
    <row r="194" spans="10:10" ht="13.9" customHeight="1" x14ac:dyDescent="0.4">
      <c r="J194" s="2"/>
    </row>
    <row r="195" spans="10:10" ht="13.9" customHeight="1" x14ac:dyDescent="0.4">
      <c r="J195" s="2"/>
    </row>
    <row r="196" spans="10:10" ht="13.9" customHeight="1" x14ac:dyDescent="0.4">
      <c r="J196" s="2"/>
    </row>
    <row r="197" spans="10:10" ht="13.9" customHeight="1" x14ac:dyDescent="0.4">
      <c r="J197" s="2"/>
    </row>
    <row r="198" spans="10:10" ht="13.9" customHeight="1" x14ac:dyDescent="0.4">
      <c r="J198" s="2"/>
    </row>
    <row r="199" spans="10:10" ht="13.9" customHeight="1" x14ac:dyDescent="0.4">
      <c r="J199" s="2"/>
    </row>
    <row r="200" spans="10:10" ht="13.9" customHeight="1" x14ac:dyDescent="0.4">
      <c r="J200" s="2"/>
    </row>
    <row r="201" spans="10:10" ht="13.9" customHeight="1" x14ac:dyDescent="0.4">
      <c r="J201" s="2"/>
    </row>
    <row r="202" spans="10:10" ht="13.9" customHeight="1" x14ac:dyDescent="0.4">
      <c r="J202" s="2"/>
    </row>
    <row r="203" spans="10:10" ht="13.9" customHeight="1" x14ac:dyDescent="0.4">
      <c r="J203" s="2"/>
    </row>
    <row r="204" spans="10:10" ht="13.9" customHeight="1" x14ac:dyDescent="0.4">
      <c r="J204" s="2"/>
    </row>
    <row r="205" spans="10:10" ht="13.9" customHeight="1" x14ac:dyDescent="0.4">
      <c r="J205" s="2"/>
    </row>
    <row r="206" spans="10:10" ht="13.9" customHeight="1" x14ac:dyDescent="0.4">
      <c r="J206" s="2"/>
    </row>
    <row r="207" spans="10:10" ht="13.9" customHeight="1" x14ac:dyDescent="0.4">
      <c r="J207" s="2"/>
    </row>
    <row r="208" spans="10:10" ht="13.9" customHeight="1" x14ac:dyDescent="0.4">
      <c r="J208" s="2"/>
    </row>
    <row r="209" spans="10:10" ht="13.9" customHeight="1" x14ac:dyDescent="0.4">
      <c r="J209" s="2"/>
    </row>
    <row r="210" spans="10:10" ht="13.9" customHeight="1" x14ac:dyDescent="0.4">
      <c r="J210" s="2"/>
    </row>
    <row r="211" spans="10:10" ht="13.9" customHeight="1" x14ac:dyDescent="0.4">
      <c r="J211" s="2"/>
    </row>
    <row r="212" spans="10:10" ht="13.9" customHeight="1" x14ac:dyDescent="0.4">
      <c r="J212" s="2"/>
    </row>
    <row r="213" spans="10:10" ht="13.9" customHeight="1" x14ac:dyDescent="0.4">
      <c r="J213" s="2"/>
    </row>
    <row r="214" spans="10:10" ht="13.9" customHeight="1" x14ac:dyDescent="0.4">
      <c r="J214" s="2"/>
    </row>
    <row r="215" spans="10:10" ht="13.9" customHeight="1" x14ac:dyDescent="0.4">
      <c r="J215" s="2"/>
    </row>
    <row r="216" spans="10:10" ht="13.9" customHeight="1" x14ac:dyDescent="0.4">
      <c r="J216" s="2"/>
    </row>
    <row r="217" spans="10:10" ht="13.9" customHeight="1" x14ac:dyDescent="0.4">
      <c r="J217" s="2"/>
    </row>
    <row r="218" spans="10:10" ht="13.9" customHeight="1" x14ac:dyDescent="0.4">
      <c r="J218" s="2"/>
    </row>
    <row r="219" spans="10:10" ht="13.9" customHeight="1" x14ac:dyDescent="0.4">
      <c r="J219" s="2"/>
    </row>
    <row r="220" spans="10:10" ht="13.9" customHeight="1" x14ac:dyDescent="0.4">
      <c r="J220" s="2"/>
    </row>
    <row r="221" spans="10:10" ht="13.9" customHeight="1" x14ac:dyDescent="0.4">
      <c r="J221" s="2"/>
    </row>
    <row r="222" spans="10:10" ht="13.9" customHeight="1" x14ac:dyDescent="0.4">
      <c r="J222" s="2"/>
    </row>
    <row r="223" spans="10:10" ht="13.9" customHeight="1" x14ac:dyDescent="0.4">
      <c r="J223" s="2"/>
    </row>
    <row r="224" spans="10:10" ht="13.9" customHeight="1" x14ac:dyDescent="0.4">
      <c r="J224" s="2"/>
    </row>
    <row r="225" spans="10:10" ht="13.9" customHeight="1" x14ac:dyDescent="0.4">
      <c r="J225" s="2"/>
    </row>
    <row r="226" spans="10:10" ht="13.9" customHeight="1" x14ac:dyDescent="0.4">
      <c r="J226" s="2"/>
    </row>
    <row r="227" spans="10:10" ht="13.9" customHeight="1" x14ac:dyDescent="0.4">
      <c r="J227" s="2"/>
    </row>
    <row r="228" spans="10:10" ht="13.9" customHeight="1" x14ac:dyDescent="0.4">
      <c r="J228" s="2"/>
    </row>
    <row r="229" spans="10:10" ht="13.9" customHeight="1" x14ac:dyDescent="0.4">
      <c r="J229" s="2"/>
    </row>
    <row r="230" spans="10:10" ht="13.9" customHeight="1" x14ac:dyDescent="0.4">
      <c r="J230" s="2"/>
    </row>
    <row r="231" spans="10:10" ht="13.9" customHeight="1" x14ac:dyDescent="0.4">
      <c r="J231" s="2"/>
    </row>
    <row r="232" spans="10:10" ht="13.9" customHeight="1" x14ac:dyDescent="0.4">
      <c r="J232" s="2"/>
    </row>
    <row r="233" spans="10:10" ht="13.9" customHeight="1" x14ac:dyDescent="0.4">
      <c r="J233" s="2"/>
    </row>
    <row r="234" spans="10:10" ht="13.9" customHeight="1" x14ac:dyDescent="0.4">
      <c r="J234" s="2"/>
    </row>
    <row r="235" spans="10:10" ht="13.9" customHeight="1" x14ac:dyDescent="0.4">
      <c r="J235" s="2"/>
    </row>
    <row r="236" spans="10:10" ht="13.9" customHeight="1" x14ac:dyDescent="0.4">
      <c r="J236" s="2"/>
    </row>
    <row r="237" spans="10:10" ht="13.9" customHeight="1" x14ac:dyDescent="0.4">
      <c r="J237" s="2"/>
    </row>
    <row r="238" spans="10:10" ht="13.9" customHeight="1" x14ac:dyDescent="0.4">
      <c r="J238" s="2"/>
    </row>
    <row r="239" spans="10:10" ht="13.9" customHeight="1" x14ac:dyDescent="0.4">
      <c r="J239" s="2"/>
    </row>
    <row r="240" spans="10:10" ht="13.9" customHeight="1" x14ac:dyDescent="0.4">
      <c r="J240" s="2"/>
    </row>
    <row r="241" spans="10:10" ht="13.9" customHeight="1" x14ac:dyDescent="0.4">
      <c r="J241" s="2"/>
    </row>
    <row r="242" spans="10:10" ht="13.9" customHeight="1" x14ac:dyDescent="0.4">
      <c r="J242" s="2"/>
    </row>
    <row r="243" spans="10:10" ht="13.9" customHeight="1" x14ac:dyDescent="0.4">
      <c r="J243" s="2"/>
    </row>
    <row r="244" spans="10:10" ht="13.9" customHeight="1" x14ac:dyDescent="0.4">
      <c r="J244" s="2"/>
    </row>
    <row r="245" spans="10:10" ht="13.9" customHeight="1" x14ac:dyDescent="0.4">
      <c r="J245" s="2"/>
    </row>
    <row r="246" spans="10:10" ht="13.9" customHeight="1" x14ac:dyDescent="0.4">
      <c r="J246" s="2"/>
    </row>
    <row r="247" spans="10:10" ht="13.9" customHeight="1" x14ac:dyDescent="0.4">
      <c r="J247" s="2"/>
    </row>
    <row r="248" spans="10:10" ht="13.9" customHeight="1" x14ac:dyDescent="0.4">
      <c r="J248" s="2"/>
    </row>
    <row r="249" spans="10:10" ht="13.9" customHeight="1" x14ac:dyDescent="0.4">
      <c r="J249" s="2"/>
    </row>
    <row r="250" spans="10:10" ht="13.9" customHeight="1" x14ac:dyDescent="0.4">
      <c r="J250" s="2"/>
    </row>
    <row r="251" spans="10:10" ht="13.9" customHeight="1" x14ac:dyDescent="0.4">
      <c r="J251" s="2"/>
    </row>
    <row r="252" spans="10:10" ht="13.9" customHeight="1" x14ac:dyDescent="0.4">
      <c r="J252" s="2"/>
    </row>
    <row r="253" spans="10:10" ht="13.9" customHeight="1" x14ac:dyDescent="0.4">
      <c r="J253" s="2"/>
    </row>
    <row r="254" spans="10:10" ht="13.9" customHeight="1" x14ac:dyDescent="0.4">
      <c r="J254" s="2"/>
    </row>
    <row r="255" spans="10:10" ht="13.9" customHeight="1" x14ac:dyDescent="0.4">
      <c r="J255" s="2"/>
    </row>
    <row r="256" spans="10:10" ht="13.9" customHeight="1" x14ac:dyDescent="0.4">
      <c r="J256" s="2"/>
    </row>
    <row r="257" spans="10:10" ht="13.9" customHeight="1" x14ac:dyDescent="0.4">
      <c r="J257" s="2"/>
    </row>
    <row r="258" spans="10:10" ht="13.9" customHeight="1" x14ac:dyDescent="0.4">
      <c r="J258" s="2"/>
    </row>
    <row r="259" spans="10:10" ht="13.9" customHeight="1" x14ac:dyDescent="0.4">
      <c r="J259" s="2"/>
    </row>
    <row r="260" spans="10:10" ht="13.9" customHeight="1" x14ac:dyDescent="0.4">
      <c r="J260" s="2"/>
    </row>
    <row r="261" spans="10:10" ht="13.9" customHeight="1" x14ac:dyDescent="0.4">
      <c r="J261" s="2"/>
    </row>
    <row r="262" spans="10:10" ht="13.9" customHeight="1" x14ac:dyDescent="0.4">
      <c r="J262" s="2"/>
    </row>
    <row r="263" spans="10:10" ht="13.9" customHeight="1" x14ac:dyDescent="0.4">
      <c r="J263" s="2"/>
    </row>
    <row r="264" spans="10:10" ht="13.9" customHeight="1" x14ac:dyDescent="0.4">
      <c r="J264" s="2"/>
    </row>
    <row r="265" spans="10:10" ht="13.9" customHeight="1" x14ac:dyDescent="0.4">
      <c r="J265" s="2"/>
    </row>
    <row r="266" spans="10:10" ht="13.9" customHeight="1" x14ac:dyDescent="0.4">
      <c r="J266" s="2"/>
    </row>
    <row r="267" spans="10:10" ht="13.9" customHeight="1" x14ac:dyDescent="0.4">
      <c r="J267" s="2"/>
    </row>
    <row r="268" spans="10:10" ht="13.9" customHeight="1" x14ac:dyDescent="0.4">
      <c r="J268" s="2"/>
    </row>
    <row r="269" spans="10:10" ht="13.9" customHeight="1" x14ac:dyDescent="0.4">
      <c r="J269" s="2"/>
    </row>
    <row r="270" spans="10:10" ht="13.9" customHeight="1" x14ac:dyDescent="0.4">
      <c r="J270" s="2"/>
    </row>
    <row r="271" spans="10:10" ht="13.9" customHeight="1" x14ac:dyDescent="0.4">
      <c r="J271" s="2"/>
    </row>
    <row r="272" spans="10:10" ht="13.9" customHeight="1" x14ac:dyDescent="0.4">
      <c r="J272" s="2"/>
    </row>
    <row r="273" spans="10:10" ht="13.9" customHeight="1" x14ac:dyDescent="0.4">
      <c r="J273" s="2"/>
    </row>
    <row r="274" spans="10:10" ht="13.9" customHeight="1" x14ac:dyDescent="0.4">
      <c r="J274" s="2"/>
    </row>
    <row r="275" spans="10:10" ht="13.9" customHeight="1" x14ac:dyDescent="0.4">
      <c r="J275" s="2"/>
    </row>
    <row r="276" spans="10:10" ht="13.9" customHeight="1" x14ac:dyDescent="0.4">
      <c r="J276" s="2"/>
    </row>
    <row r="277" spans="10:10" ht="13.9" customHeight="1" x14ac:dyDescent="0.4">
      <c r="J277" s="2"/>
    </row>
    <row r="278" spans="10:10" ht="13.9" customHeight="1" x14ac:dyDescent="0.4">
      <c r="J278" s="2"/>
    </row>
    <row r="279" spans="10:10" ht="13.9" customHeight="1" x14ac:dyDescent="0.4">
      <c r="J279" s="2"/>
    </row>
    <row r="280" spans="10:10" ht="13.9" customHeight="1" x14ac:dyDescent="0.4">
      <c r="J280" s="2"/>
    </row>
    <row r="281" spans="10:10" ht="13.9" customHeight="1" x14ac:dyDescent="0.4">
      <c r="J281" s="2"/>
    </row>
    <row r="282" spans="10:10" ht="13.9" customHeight="1" x14ac:dyDescent="0.4">
      <c r="J282" s="2"/>
    </row>
    <row r="283" spans="10:10" ht="13.9" customHeight="1" x14ac:dyDescent="0.4">
      <c r="J283" s="2"/>
    </row>
    <row r="284" spans="10:10" ht="13.9" customHeight="1" x14ac:dyDescent="0.4">
      <c r="J284" s="2"/>
    </row>
    <row r="285" spans="10:10" ht="13.9" customHeight="1" x14ac:dyDescent="0.4">
      <c r="J285" s="2"/>
    </row>
    <row r="286" spans="10:10" ht="13.9" customHeight="1" x14ac:dyDescent="0.4">
      <c r="J286" s="2"/>
    </row>
    <row r="287" spans="10:10" ht="13.9" customHeight="1" x14ac:dyDescent="0.4">
      <c r="J287" s="2"/>
    </row>
    <row r="288" spans="10:10" ht="13.9" customHeight="1" x14ac:dyDescent="0.4">
      <c r="J288" s="2"/>
    </row>
    <row r="289" spans="10:10" ht="13.9" customHeight="1" x14ac:dyDescent="0.4">
      <c r="J289" s="2"/>
    </row>
    <row r="290" spans="10:10" ht="13.9" customHeight="1" x14ac:dyDescent="0.4">
      <c r="J290" s="2"/>
    </row>
    <row r="291" spans="10:10" ht="13.9" customHeight="1" x14ac:dyDescent="0.4">
      <c r="J291" s="2"/>
    </row>
    <row r="292" spans="10:10" ht="13.9" customHeight="1" x14ac:dyDescent="0.4">
      <c r="J292" s="2"/>
    </row>
    <row r="293" spans="10:10" ht="13.9" customHeight="1" x14ac:dyDescent="0.4">
      <c r="J293" s="2"/>
    </row>
    <row r="294" spans="10:10" ht="13.9" customHeight="1" x14ac:dyDescent="0.4">
      <c r="J294" s="2"/>
    </row>
    <row r="295" spans="10:10" ht="13.9" customHeight="1" x14ac:dyDescent="0.4">
      <c r="J295" s="2"/>
    </row>
    <row r="296" spans="10:10" ht="13.9" customHeight="1" x14ac:dyDescent="0.4">
      <c r="J296" s="2"/>
    </row>
    <row r="297" spans="10:10" ht="13.9" customHeight="1" x14ac:dyDescent="0.4">
      <c r="J297" s="2"/>
    </row>
    <row r="298" spans="10:10" ht="13.9" customHeight="1" x14ac:dyDescent="0.4">
      <c r="J298" s="2"/>
    </row>
    <row r="299" spans="10:10" ht="13.9" customHeight="1" x14ac:dyDescent="0.4">
      <c r="J299" s="2"/>
    </row>
    <row r="300" spans="10:10" ht="13.9" customHeight="1" x14ac:dyDescent="0.4">
      <c r="J300" s="2"/>
    </row>
    <row r="301" spans="10:10" ht="13.9" customHeight="1" x14ac:dyDescent="0.4">
      <c r="J301" s="2"/>
    </row>
    <row r="302" spans="10:10" ht="13.9" customHeight="1" x14ac:dyDescent="0.4">
      <c r="J302" s="2"/>
    </row>
    <row r="303" spans="10:10" ht="13.9" customHeight="1" x14ac:dyDescent="0.4">
      <c r="J303" s="2"/>
    </row>
    <row r="304" spans="10:10" ht="13.9" customHeight="1" x14ac:dyDescent="0.4">
      <c r="J304" s="2"/>
    </row>
    <row r="305" spans="10:10" ht="13.9" customHeight="1" x14ac:dyDescent="0.4">
      <c r="J305" s="2"/>
    </row>
    <row r="306" spans="10:10" ht="13.9" customHeight="1" x14ac:dyDescent="0.4">
      <c r="J306" s="2"/>
    </row>
    <row r="307" spans="10:10" ht="13.9" customHeight="1" x14ac:dyDescent="0.4">
      <c r="J307" s="2"/>
    </row>
    <row r="308" spans="10:10" ht="13.9" customHeight="1" x14ac:dyDescent="0.4">
      <c r="J308" s="2"/>
    </row>
    <row r="309" spans="10:10" ht="13.9" customHeight="1" x14ac:dyDescent="0.4">
      <c r="J309" s="2"/>
    </row>
    <row r="310" spans="10:10" ht="13.9" customHeight="1" x14ac:dyDescent="0.4">
      <c r="J310" s="2"/>
    </row>
    <row r="311" spans="10:10" ht="13.9" customHeight="1" x14ac:dyDescent="0.4">
      <c r="J311" s="2"/>
    </row>
    <row r="312" spans="10:10" ht="13.9" customHeight="1" x14ac:dyDescent="0.4">
      <c r="J312" s="2"/>
    </row>
    <row r="313" spans="10:10" ht="13.9" customHeight="1" x14ac:dyDescent="0.4">
      <c r="J313" s="2"/>
    </row>
    <row r="314" spans="10:10" ht="13.9" customHeight="1" x14ac:dyDescent="0.4">
      <c r="J314" s="2"/>
    </row>
    <row r="315" spans="10:10" ht="13.9" customHeight="1" x14ac:dyDescent="0.4">
      <c r="J315" s="2"/>
    </row>
    <row r="316" spans="10:10" ht="13.9" customHeight="1" x14ac:dyDescent="0.4">
      <c r="J316" s="2"/>
    </row>
    <row r="317" spans="10:10" ht="13.9" customHeight="1" x14ac:dyDescent="0.4">
      <c r="J317" s="2"/>
    </row>
    <row r="318" spans="10:10" ht="13.9" customHeight="1" x14ac:dyDescent="0.4">
      <c r="J318" s="2"/>
    </row>
    <row r="319" spans="10:10" ht="13.9" customHeight="1" x14ac:dyDescent="0.4">
      <c r="J319" s="2"/>
    </row>
    <row r="320" spans="10:10" ht="13.9" customHeight="1" x14ac:dyDescent="0.4">
      <c r="J320" s="2"/>
    </row>
    <row r="321" spans="10:10" ht="13.9" customHeight="1" x14ac:dyDescent="0.4">
      <c r="J321" s="2"/>
    </row>
    <row r="322" spans="10:10" ht="13.9" customHeight="1" x14ac:dyDescent="0.4">
      <c r="J322" s="2"/>
    </row>
    <row r="323" spans="10:10" ht="13.9" customHeight="1" x14ac:dyDescent="0.4">
      <c r="J323" s="2"/>
    </row>
    <row r="324" spans="10:10" ht="13.9" customHeight="1" x14ac:dyDescent="0.4">
      <c r="J324" s="2"/>
    </row>
    <row r="325" spans="10:10" ht="13.9" customHeight="1" x14ac:dyDescent="0.4">
      <c r="J325" s="2"/>
    </row>
    <row r="326" spans="10:10" ht="13.9" customHeight="1" x14ac:dyDescent="0.4">
      <c r="J326" s="2"/>
    </row>
    <row r="327" spans="10:10" ht="13.9" customHeight="1" x14ac:dyDescent="0.4">
      <c r="J327" s="2"/>
    </row>
    <row r="328" spans="10:10" ht="13.9" customHeight="1" x14ac:dyDescent="0.4">
      <c r="J328" s="2"/>
    </row>
    <row r="329" spans="10:10" ht="13.9" customHeight="1" x14ac:dyDescent="0.4">
      <c r="J329" s="2"/>
    </row>
    <row r="330" spans="10:10" ht="13.9" customHeight="1" x14ac:dyDescent="0.4">
      <c r="J330" s="2"/>
    </row>
    <row r="331" spans="10:10" ht="13.9" customHeight="1" x14ac:dyDescent="0.4">
      <c r="J331" s="2"/>
    </row>
    <row r="332" spans="10:10" ht="13.9" customHeight="1" x14ac:dyDescent="0.4">
      <c r="J332" s="2"/>
    </row>
    <row r="333" spans="10:10" ht="13.9" customHeight="1" x14ac:dyDescent="0.4">
      <c r="J333" s="2"/>
    </row>
    <row r="334" spans="10:10" ht="13.9" customHeight="1" x14ac:dyDescent="0.4">
      <c r="J334" s="2"/>
    </row>
    <row r="335" spans="10:10" ht="13.9" customHeight="1" x14ac:dyDescent="0.4">
      <c r="J335" s="2"/>
    </row>
    <row r="336" spans="10:10" ht="13.9" customHeight="1" x14ac:dyDescent="0.4">
      <c r="J336" s="2"/>
    </row>
    <row r="337" spans="10:10" ht="13.9" customHeight="1" x14ac:dyDescent="0.4">
      <c r="J337" s="2"/>
    </row>
    <row r="338" spans="10:10" ht="13.9" customHeight="1" x14ac:dyDescent="0.4">
      <c r="J338" s="2"/>
    </row>
    <row r="339" spans="10:10" ht="13.9" customHeight="1" x14ac:dyDescent="0.4">
      <c r="J339" s="2"/>
    </row>
    <row r="340" spans="10:10" ht="13.9" customHeight="1" x14ac:dyDescent="0.4">
      <c r="J340" s="2"/>
    </row>
    <row r="341" spans="10:10" ht="13.9" customHeight="1" x14ac:dyDescent="0.4">
      <c r="J341" s="2"/>
    </row>
    <row r="342" spans="10:10" ht="13.9" customHeight="1" x14ac:dyDescent="0.4">
      <c r="J342" s="2"/>
    </row>
    <row r="343" spans="10:10" ht="13.9" customHeight="1" x14ac:dyDescent="0.4">
      <c r="J343" s="2"/>
    </row>
    <row r="344" spans="10:10" ht="13.9" customHeight="1" x14ac:dyDescent="0.4">
      <c r="J344" s="2"/>
    </row>
    <row r="345" spans="10:10" ht="13.9" customHeight="1" x14ac:dyDescent="0.4">
      <c r="J345" s="2"/>
    </row>
    <row r="346" spans="10:10" ht="13.9" customHeight="1" x14ac:dyDescent="0.4">
      <c r="J346" s="2"/>
    </row>
    <row r="347" spans="10:10" ht="13.9" customHeight="1" x14ac:dyDescent="0.4">
      <c r="J347" s="2"/>
    </row>
    <row r="348" spans="10:10" ht="13.9" customHeight="1" x14ac:dyDescent="0.4">
      <c r="J348" s="2"/>
    </row>
    <row r="349" spans="10:10" ht="13.9" customHeight="1" x14ac:dyDescent="0.4">
      <c r="J349" s="2"/>
    </row>
    <row r="350" spans="10:10" ht="13.9" customHeight="1" x14ac:dyDescent="0.4">
      <c r="J350" s="2"/>
    </row>
    <row r="351" spans="10:10" ht="13.9" customHeight="1" x14ac:dyDescent="0.4">
      <c r="J351" s="2"/>
    </row>
    <row r="352" spans="10:10" ht="13.9" customHeight="1" x14ac:dyDescent="0.4">
      <c r="J352" s="2"/>
    </row>
    <row r="353" spans="10:10" ht="13.9" customHeight="1" x14ac:dyDescent="0.4">
      <c r="J353" s="2"/>
    </row>
    <row r="354" spans="10:10" ht="13.9" customHeight="1" x14ac:dyDescent="0.4">
      <c r="J354" s="2"/>
    </row>
    <row r="355" spans="10:10" ht="13.9" customHeight="1" x14ac:dyDescent="0.4">
      <c r="J355" s="2"/>
    </row>
    <row r="356" spans="10:10" ht="13.9" customHeight="1" x14ac:dyDescent="0.4">
      <c r="J356" s="2"/>
    </row>
    <row r="357" spans="10:10" ht="13.9" customHeight="1" x14ac:dyDescent="0.4">
      <c r="J357" s="2"/>
    </row>
    <row r="358" spans="10:10" ht="13.9" customHeight="1" x14ac:dyDescent="0.4">
      <c r="J358" s="2"/>
    </row>
    <row r="359" spans="10:10" ht="13.9" customHeight="1" x14ac:dyDescent="0.4">
      <c r="J359" s="2"/>
    </row>
    <row r="360" spans="10:10" ht="13.9" customHeight="1" x14ac:dyDescent="0.4">
      <c r="J360" s="2"/>
    </row>
    <row r="361" spans="10:10" ht="13.9" customHeight="1" x14ac:dyDescent="0.4">
      <c r="J361" s="2"/>
    </row>
    <row r="362" spans="10:10" ht="13.9" customHeight="1" x14ac:dyDescent="0.4">
      <c r="J362" s="2"/>
    </row>
    <row r="363" spans="10:10" ht="13.9" customHeight="1" x14ac:dyDescent="0.4">
      <c r="J363" s="2"/>
    </row>
    <row r="364" spans="10:10" ht="13.9" customHeight="1" x14ac:dyDescent="0.4">
      <c r="J364" s="2"/>
    </row>
    <row r="365" spans="10:10" ht="13.9" customHeight="1" x14ac:dyDescent="0.4">
      <c r="J365" s="2"/>
    </row>
    <row r="366" spans="10:10" ht="13.9" customHeight="1" x14ac:dyDescent="0.4">
      <c r="J366" s="2"/>
    </row>
    <row r="367" spans="10:10" ht="13.9" customHeight="1" x14ac:dyDescent="0.4">
      <c r="J367" s="2"/>
    </row>
    <row r="368" spans="10:10" ht="13.9" customHeight="1" x14ac:dyDescent="0.4">
      <c r="J368" s="2"/>
    </row>
    <row r="369" spans="10:10" ht="13.9" customHeight="1" x14ac:dyDescent="0.4">
      <c r="J369" s="2"/>
    </row>
    <row r="370" spans="10:10" ht="13.9" customHeight="1" x14ac:dyDescent="0.4">
      <c r="J370" s="2"/>
    </row>
    <row r="371" spans="10:10" ht="13.9" customHeight="1" x14ac:dyDescent="0.4">
      <c r="J371" s="2"/>
    </row>
    <row r="372" spans="10:10" ht="13.9" customHeight="1" x14ac:dyDescent="0.4">
      <c r="J372" s="2"/>
    </row>
    <row r="373" spans="10:10" ht="13.9" customHeight="1" x14ac:dyDescent="0.4">
      <c r="J373" s="2"/>
    </row>
    <row r="374" spans="10:10" ht="13.9" customHeight="1" x14ac:dyDescent="0.4">
      <c r="J374" s="2"/>
    </row>
    <row r="375" spans="10:10" ht="13.9" customHeight="1" x14ac:dyDescent="0.4">
      <c r="J375" s="2"/>
    </row>
    <row r="376" spans="10:10" ht="13.9" customHeight="1" x14ac:dyDescent="0.4">
      <c r="J376" s="2"/>
    </row>
    <row r="377" spans="10:10" ht="13.9" customHeight="1" x14ac:dyDescent="0.4">
      <c r="J377" s="2"/>
    </row>
    <row r="378" spans="10:10" ht="13.9" customHeight="1" x14ac:dyDescent="0.4">
      <c r="J378" s="2"/>
    </row>
    <row r="379" spans="10:10" ht="13.9" customHeight="1" x14ac:dyDescent="0.4">
      <c r="J379" s="2"/>
    </row>
    <row r="380" spans="10:10" ht="13.9" customHeight="1" x14ac:dyDescent="0.4">
      <c r="J380" s="2"/>
    </row>
    <row r="381" spans="10:10" ht="13.9" customHeight="1" x14ac:dyDescent="0.4">
      <c r="J381" s="2"/>
    </row>
    <row r="382" spans="10:10" ht="13.9" customHeight="1" x14ac:dyDescent="0.4">
      <c r="J382" s="2"/>
    </row>
    <row r="383" spans="10:10" ht="13.9" customHeight="1" x14ac:dyDescent="0.4">
      <c r="J383" s="2"/>
    </row>
    <row r="384" spans="10:10" ht="13.9" customHeight="1" x14ac:dyDescent="0.4">
      <c r="J384" s="2"/>
    </row>
    <row r="385" spans="10:10" ht="13.9" customHeight="1" x14ac:dyDescent="0.4">
      <c r="J385" s="2"/>
    </row>
    <row r="386" spans="10:10" ht="13.9" customHeight="1" x14ac:dyDescent="0.4">
      <c r="J386" s="2"/>
    </row>
    <row r="387" spans="10:10" ht="13.9" customHeight="1" x14ac:dyDescent="0.4">
      <c r="J387" s="2"/>
    </row>
    <row r="388" spans="10:10" ht="13.9" customHeight="1" x14ac:dyDescent="0.4">
      <c r="J388" s="2"/>
    </row>
    <row r="389" spans="10:10" ht="13.9" customHeight="1" x14ac:dyDescent="0.4">
      <c r="J389" s="2"/>
    </row>
    <row r="390" spans="10:10" ht="13.9" customHeight="1" x14ac:dyDescent="0.4">
      <c r="J390" s="2"/>
    </row>
    <row r="391" spans="10:10" ht="13.9" customHeight="1" x14ac:dyDescent="0.4">
      <c r="J391" s="2"/>
    </row>
    <row r="392" spans="10:10" ht="13.9" customHeight="1" x14ac:dyDescent="0.4">
      <c r="J392" s="2"/>
    </row>
    <row r="393" spans="10:10" ht="13.9" customHeight="1" x14ac:dyDescent="0.4">
      <c r="J393" s="2"/>
    </row>
    <row r="394" spans="10:10" ht="13.9" customHeight="1" x14ac:dyDescent="0.4">
      <c r="J394" s="2"/>
    </row>
    <row r="395" spans="10:10" ht="13.9" customHeight="1" x14ac:dyDescent="0.4">
      <c r="J395" s="2"/>
    </row>
    <row r="396" spans="10:10" ht="13.9" customHeight="1" x14ac:dyDescent="0.4">
      <c r="J396" s="2"/>
    </row>
    <row r="397" spans="10:10" ht="13.9" customHeight="1" x14ac:dyDescent="0.4">
      <c r="J397" s="2"/>
    </row>
    <row r="398" spans="10:10" ht="13.9" customHeight="1" x14ac:dyDescent="0.4">
      <c r="J398" s="2"/>
    </row>
    <row r="399" spans="10:10" ht="13.9" customHeight="1" x14ac:dyDescent="0.4">
      <c r="J399" s="2"/>
    </row>
    <row r="400" spans="10:10" ht="13.9" customHeight="1" x14ac:dyDescent="0.4">
      <c r="J400" s="2"/>
    </row>
    <row r="401" spans="10:10" ht="13.9" customHeight="1" x14ac:dyDescent="0.4">
      <c r="J401" s="2"/>
    </row>
    <row r="402" spans="10:10" ht="13.9" customHeight="1" x14ac:dyDescent="0.4">
      <c r="J402" s="2"/>
    </row>
    <row r="403" spans="10:10" ht="13.9" customHeight="1" x14ac:dyDescent="0.4">
      <c r="J403" s="2"/>
    </row>
    <row r="404" spans="10:10" ht="13.9" customHeight="1" x14ac:dyDescent="0.4">
      <c r="J404" s="2"/>
    </row>
    <row r="405" spans="10:10" ht="13.9" customHeight="1" x14ac:dyDescent="0.4">
      <c r="J405" s="2"/>
    </row>
    <row r="406" spans="10:10" ht="13.9" customHeight="1" x14ac:dyDescent="0.4">
      <c r="J406" s="2"/>
    </row>
    <row r="407" spans="10:10" ht="13.9" customHeight="1" x14ac:dyDescent="0.4">
      <c r="J407" s="2"/>
    </row>
    <row r="408" spans="10:10" ht="13.9" customHeight="1" x14ac:dyDescent="0.4">
      <c r="J408" s="2"/>
    </row>
    <row r="409" spans="10:10" ht="13.9" customHeight="1" x14ac:dyDescent="0.4">
      <c r="J409" s="2"/>
    </row>
    <row r="410" spans="10:10" ht="13.9" customHeight="1" x14ac:dyDescent="0.4">
      <c r="J410" s="2"/>
    </row>
    <row r="411" spans="10:10" ht="13.9" customHeight="1" x14ac:dyDescent="0.4">
      <c r="J411" s="2"/>
    </row>
    <row r="412" spans="10:10" ht="13.9" customHeight="1" x14ac:dyDescent="0.4">
      <c r="J412" s="2"/>
    </row>
    <row r="413" spans="10:10" ht="13.9" customHeight="1" x14ac:dyDescent="0.4">
      <c r="J413" s="2"/>
    </row>
    <row r="414" spans="10:10" ht="13.9" customHeight="1" x14ac:dyDescent="0.4">
      <c r="J414" s="2"/>
    </row>
    <row r="415" spans="10:10" ht="13.9" customHeight="1" x14ac:dyDescent="0.4">
      <c r="J415" s="2"/>
    </row>
    <row r="416" spans="10:10" ht="13.9" customHeight="1" x14ac:dyDescent="0.4">
      <c r="J416" s="2"/>
    </row>
    <row r="417" spans="10:10" ht="13.9" customHeight="1" x14ac:dyDescent="0.4">
      <c r="J417" s="2"/>
    </row>
    <row r="418" spans="10:10" ht="13.9" customHeight="1" x14ac:dyDescent="0.4">
      <c r="J418" s="2"/>
    </row>
    <row r="419" spans="10:10" ht="13.9" customHeight="1" x14ac:dyDescent="0.4">
      <c r="J419" s="2"/>
    </row>
    <row r="420" spans="10:10" ht="13.9" customHeight="1" x14ac:dyDescent="0.4">
      <c r="J420" s="2"/>
    </row>
    <row r="421" spans="10:10" ht="13.9" customHeight="1" x14ac:dyDescent="0.4">
      <c r="J421" s="2"/>
    </row>
    <row r="422" spans="10:10" ht="13.9" customHeight="1" x14ac:dyDescent="0.4">
      <c r="J422" s="2"/>
    </row>
    <row r="423" spans="10:10" ht="13.9" customHeight="1" x14ac:dyDescent="0.4">
      <c r="J423" s="2"/>
    </row>
    <row r="424" spans="10:10" ht="13.9" customHeight="1" x14ac:dyDescent="0.4">
      <c r="J424" s="2"/>
    </row>
    <row r="425" spans="10:10" ht="13.9" customHeight="1" x14ac:dyDescent="0.4">
      <c r="J425" s="2"/>
    </row>
    <row r="426" spans="10:10" ht="13.9" customHeight="1" x14ac:dyDescent="0.4">
      <c r="J426" s="2"/>
    </row>
    <row r="427" spans="10:10" ht="13.9" customHeight="1" x14ac:dyDescent="0.4">
      <c r="J427" s="2"/>
    </row>
    <row r="428" spans="10:10" ht="13.9" customHeight="1" x14ac:dyDescent="0.4">
      <c r="J428" s="2"/>
    </row>
    <row r="429" spans="10:10" ht="13.9" customHeight="1" x14ac:dyDescent="0.4">
      <c r="J429" s="2"/>
    </row>
    <row r="430" spans="10:10" ht="13.9" customHeight="1" x14ac:dyDescent="0.4">
      <c r="J430" s="2"/>
    </row>
    <row r="431" spans="10:10" ht="13.9" customHeight="1" x14ac:dyDescent="0.4">
      <c r="J431" s="2"/>
    </row>
    <row r="432" spans="10:10" ht="13.9" customHeight="1" x14ac:dyDescent="0.4">
      <c r="J432" s="2"/>
    </row>
    <row r="433" spans="10:10" ht="13.9" customHeight="1" x14ac:dyDescent="0.4">
      <c r="J433" s="2"/>
    </row>
    <row r="434" spans="10:10" ht="13.9" customHeight="1" x14ac:dyDescent="0.4">
      <c r="J434" s="2"/>
    </row>
    <row r="435" spans="10:10" ht="13.9" customHeight="1" x14ac:dyDescent="0.4">
      <c r="J435" s="2"/>
    </row>
    <row r="436" spans="10:10" ht="13.9" customHeight="1" x14ac:dyDescent="0.4">
      <c r="J436" s="2"/>
    </row>
    <row r="437" spans="10:10" ht="13.9" customHeight="1" x14ac:dyDescent="0.4">
      <c r="J437" s="2"/>
    </row>
    <row r="438" spans="10:10" ht="13.9" customHeight="1" x14ac:dyDescent="0.4">
      <c r="J438" s="2"/>
    </row>
    <row r="439" spans="10:10" ht="13.9" customHeight="1" x14ac:dyDescent="0.4">
      <c r="J439" s="2"/>
    </row>
    <row r="440" spans="10:10" ht="13.9" customHeight="1" x14ac:dyDescent="0.4">
      <c r="J440" s="2"/>
    </row>
    <row r="441" spans="10:10" ht="13.9" customHeight="1" x14ac:dyDescent="0.4">
      <c r="J441" s="2"/>
    </row>
    <row r="442" spans="10:10" ht="13.9" customHeight="1" x14ac:dyDescent="0.4">
      <c r="J442" s="2"/>
    </row>
    <row r="443" spans="10:10" ht="13.9" customHeight="1" x14ac:dyDescent="0.4">
      <c r="J443" s="2"/>
    </row>
    <row r="444" spans="10:10" ht="13.9" customHeight="1" x14ac:dyDescent="0.4">
      <c r="J444" s="2"/>
    </row>
    <row r="445" spans="10:10" ht="13.9" customHeight="1" x14ac:dyDescent="0.4">
      <c r="J445" s="2"/>
    </row>
    <row r="446" spans="10:10" ht="13.9" customHeight="1" x14ac:dyDescent="0.4">
      <c r="J446" s="2"/>
    </row>
    <row r="447" spans="10:10" ht="13.9" customHeight="1" x14ac:dyDescent="0.4">
      <c r="J447" s="2"/>
    </row>
    <row r="448" spans="10:10" ht="13.9" customHeight="1" x14ac:dyDescent="0.4">
      <c r="J448" s="2"/>
    </row>
    <row r="449" spans="10:10" ht="13.9" customHeight="1" x14ac:dyDescent="0.4">
      <c r="J449" s="2"/>
    </row>
    <row r="450" spans="10:10" ht="13.9" customHeight="1" x14ac:dyDescent="0.4">
      <c r="J450" s="2"/>
    </row>
    <row r="451" spans="10:10" ht="13.9" customHeight="1" x14ac:dyDescent="0.4">
      <c r="J451" s="2"/>
    </row>
    <row r="452" spans="10:10" ht="13.9" customHeight="1" x14ac:dyDescent="0.4">
      <c r="J452" s="2"/>
    </row>
    <row r="453" spans="10:10" ht="13.9" customHeight="1" x14ac:dyDescent="0.4">
      <c r="J453" s="2"/>
    </row>
    <row r="454" spans="10:10" ht="13.9" customHeight="1" x14ac:dyDescent="0.4">
      <c r="J454" s="2"/>
    </row>
    <row r="455" spans="10:10" ht="13.9" customHeight="1" x14ac:dyDescent="0.4">
      <c r="J455" s="2"/>
    </row>
    <row r="456" spans="10:10" ht="13.9" customHeight="1" x14ac:dyDescent="0.4">
      <c r="J456" s="2"/>
    </row>
    <row r="457" spans="10:10" ht="13.9" customHeight="1" x14ac:dyDescent="0.4">
      <c r="J457" s="2"/>
    </row>
    <row r="458" spans="10:10" ht="13.9" customHeight="1" x14ac:dyDescent="0.4">
      <c r="J458" s="2"/>
    </row>
    <row r="459" spans="10:10" ht="13.9" customHeight="1" x14ac:dyDescent="0.4">
      <c r="J459" s="2"/>
    </row>
    <row r="460" spans="10:10" ht="13.9" customHeight="1" x14ac:dyDescent="0.4">
      <c r="J460" s="2"/>
    </row>
    <row r="461" spans="10:10" ht="13.9" customHeight="1" x14ac:dyDescent="0.4">
      <c r="J461" s="2"/>
    </row>
    <row r="462" spans="10:10" ht="13.9" customHeight="1" x14ac:dyDescent="0.4">
      <c r="J462" s="2"/>
    </row>
    <row r="463" spans="10:10" ht="13.9" customHeight="1" x14ac:dyDescent="0.4">
      <c r="J463" s="2"/>
    </row>
    <row r="464" spans="10:10" ht="13.9" customHeight="1" x14ac:dyDescent="0.4">
      <c r="J464" s="2"/>
    </row>
    <row r="465" spans="10:13" ht="13.9" customHeight="1" x14ac:dyDescent="0.4">
      <c r="J465" s="2"/>
    </row>
    <row r="466" spans="10:13" ht="13.9" customHeight="1" x14ac:dyDescent="0.4">
      <c r="J466" s="2"/>
    </row>
    <row r="467" spans="10:13" ht="13.9" customHeight="1" x14ac:dyDescent="0.4">
      <c r="J467" s="2"/>
    </row>
    <row r="468" spans="10:13" ht="13.9" customHeight="1" x14ac:dyDescent="0.4">
      <c r="J468" s="2"/>
    </row>
    <row r="469" spans="10:13" ht="13.9" customHeight="1" x14ac:dyDescent="0.4">
      <c r="J469" s="2"/>
      <c r="M469" s="9" t="s">
        <v>14</v>
      </c>
    </row>
    <row r="470" spans="10:13" ht="13.9" customHeight="1" x14ac:dyDescent="0.4">
      <c r="J470" s="2"/>
    </row>
    <row r="471" spans="10:13" ht="13.9" customHeight="1" x14ac:dyDescent="0.4">
      <c r="J471" s="2"/>
    </row>
    <row r="472" spans="10:13" ht="13.9" customHeight="1" x14ac:dyDescent="0.4">
      <c r="J472" s="2"/>
    </row>
    <row r="473" spans="10:13" ht="13.9" customHeight="1" x14ac:dyDescent="0.4">
      <c r="J473" s="2"/>
    </row>
    <row r="474" spans="10:13" ht="13.9" customHeight="1" x14ac:dyDescent="0.4">
      <c r="J474" s="2"/>
    </row>
    <row r="475" spans="10:13" ht="13.9" customHeight="1" x14ac:dyDescent="0.4">
      <c r="J475" s="2"/>
    </row>
    <row r="476" spans="10:13" ht="13.9" customHeight="1" x14ac:dyDescent="0.4">
      <c r="J476" s="2"/>
    </row>
    <row r="477" spans="10:13" ht="13.9" customHeight="1" x14ac:dyDescent="0.4">
      <c r="J477" s="2"/>
    </row>
    <row r="478" spans="10:13" ht="13.9" customHeight="1" x14ac:dyDescent="0.4">
      <c r="J478" s="2"/>
    </row>
    <row r="479" spans="10:13" ht="13.9" customHeight="1" x14ac:dyDescent="0.4">
      <c r="J479" s="2"/>
    </row>
    <row r="480" spans="10:13" ht="13.9" customHeight="1" x14ac:dyDescent="0.4">
      <c r="J480" s="2"/>
    </row>
    <row r="481" spans="10:10" ht="13.9" customHeight="1" x14ac:dyDescent="0.4">
      <c r="J481" s="2"/>
    </row>
    <row r="482" spans="10:10" ht="13.9" customHeight="1" x14ac:dyDescent="0.4">
      <c r="J482" s="2"/>
    </row>
    <row r="483" spans="10:10" ht="13.9" customHeight="1" x14ac:dyDescent="0.4">
      <c r="J483" s="2"/>
    </row>
    <row r="484" spans="10:10" ht="13.9" customHeight="1" x14ac:dyDescent="0.4">
      <c r="J484" s="2"/>
    </row>
    <row r="485" spans="10:10" ht="13.9" customHeight="1" x14ac:dyDescent="0.4">
      <c r="J485" s="2"/>
    </row>
    <row r="486" spans="10:10" ht="13.9" customHeight="1" x14ac:dyDescent="0.4">
      <c r="J486" s="2"/>
    </row>
    <row r="487" spans="10:10" ht="13.9" customHeight="1" x14ac:dyDescent="0.4">
      <c r="J487" s="2"/>
    </row>
    <row r="488" spans="10:10" ht="13.9" customHeight="1" x14ac:dyDescent="0.4">
      <c r="J488" s="2"/>
    </row>
    <row r="489" spans="10:10" ht="13.9" customHeight="1" x14ac:dyDescent="0.4">
      <c r="J489" s="2"/>
    </row>
    <row r="490" spans="10:10" ht="13.9" customHeight="1" x14ac:dyDescent="0.4">
      <c r="J490" s="2"/>
    </row>
    <row r="491" spans="10:10" ht="13.9" customHeight="1" x14ac:dyDescent="0.4">
      <c r="J491" s="2"/>
    </row>
    <row r="492" spans="10:10" ht="13.9" customHeight="1" x14ac:dyDescent="0.4">
      <c r="J492" s="2"/>
    </row>
    <row r="493" spans="10:10" ht="13.9" customHeight="1" x14ac:dyDescent="0.4">
      <c r="J493" s="2"/>
    </row>
    <row r="494" spans="10:10" ht="13.9" customHeight="1" x14ac:dyDescent="0.4">
      <c r="J494" s="2"/>
    </row>
    <row r="495" spans="10:10" ht="13.9" customHeight="1" x14ac:dyDescent="0.4">
      <c r="J495" s="2"/>
    </row>
    <row r="496" spans="10:10" ht="13.9" customHeight="1" x14ac:dyDescent="0.4">
      <c r="J496" s="2"/>
    </row>
    <row r="497" spans="10:10" ht="13.9" customHeight="1" x14ac:dyDescent="0.4">
      <c r="J497" s="2"/>
    </row>
    <row r="498" spans="10:10" ht="13.9" customHeight="1" x14ac:dyDescent="0.4">
      <c r="J498" s="2"/>
    </row>
    <row r="499" spans="10:10" ht="13.9" customHeight="1" x14ac:dyDescent="0.4">
      <c r="J499" s="2"/>
    </row>
    <row r="500" spans="10:10" ht="13.9" customHeight="1" x14ac:dyDescent="0.4">
      <c r="J500" s="2"/>
    </row>
    <row r="501" spans="10:10" ht="13.9" customHeight="1" x14ac:dyDescent="0.4">
      <c r="J501" s="2"/>
    </row>
    <row r="502" spans="10:10" ht="13.9" customHeight="1" x14ac:dyDescent="0.4">
      <c r="J502" s="2"/>
    </row>
    <row r="503" spans="10:10" ht="13.9" customHeight="1" x14ac:dyDescent="0.4">
      <c r="J503" s="2"/>
    </row>
    <row r="504" spans="10:10" ht="13.9" customHeight="1" x14ac:dyDescent="0.4">
      <c r="J504" s="2"/>
    </row>
    <row r="505" spans="10:10" ht="13.9" customHeight="1" x14ac:dyDescent="0.4">
      <c r="J505" s="2"/>
    </row>
    <row r="506" spans="10:10" ht="13.9" customHeight="1" x14ac:dyDescent="0.4">
      <c r="J506" s="2"/>
    </row>
    <row r="507" spans="10:10" ht="13.9" customHeight="1" x14ac:dyDescent="0.4">
      <c r="J507" s="2"/>
    </row>
    <row r="508" spans="10:10" ht="13.9" customHeight="1" x14ac:dyDescent="0.4">
      <c r="J508" s="2"/>
    </row>
    <row r="509" spans="10:10" ht="13.9" customHeight="1" x14ac:dyDescent="0.4">
      <c r="J509" s="2"/>
    </row>
    <row r="510" spans="10:10" ht="13.9" customHeight="1" x14ac:dyDescent="0.4">
      <c r="J510" s="2"/>
    </row>
    <row r="511" spans="10:10" ht="13.9" customHeight="1" x14ac:dyDescent="0.4">
      <c r="J511" s="2"/>
    </row>
    <row r="512" spans="10:10" ht="13.9" customHeight="1" x14ac:dyDescent="0.4">
      <c r="J512" s="2"/>
    </row>
    <row r="513" spans="10:10" ht="13.9" customHeight="1" x14ac:dyDescent="0.4">
      <c r="J513" s="2"/>
    </row>
    <row r="514" spans="10:10" ht="13.9" customHeight="1" x14ac:dyDescent="0.4">
      <c r="J514" s="2"/>
    </row>
    <row r="515" spans="10:10" ht="13.9" customHeight="1" x14ac:dyDescent="0.4">
      <c r="J515" s="2"/>
    </row>
    <row r="516" spans="10:10" ht="13.9" customHeight="1" x14ac:dyDescent="0.4">
      <c r="J516" s="2"/>
    </row>
    <row r="517" spans="10:10" ht="13.9" customHeight="1" x14ac:dyDescent="0.4">
      <c r="J517" s="2"/>
    </row>
    <row r="518" spans="10:10" ht="13.9" customHeight="1" x14ac:dyDescent="0.4">
      <c r="J518" s="2"/>
    </row>
    <row r="519" spans="10:10" ht="13.9" customHeight="1" x14ac:dyDescent="0.4">
      <c r="J519" s="2"/>
    </row>
    <row r="520" spans="10:10" ht="13.9" customHeight="1" x14ac:dyDescent="0.4">
      <c r="J520" s="2"/>
    </row>
    <row r="521" spans="10:10" ht="13.9" customHeight="1" x14ac:dyDescent="0.4">
      <c r="J521" s="2"/>
    </row>
    <row r="522" spans="10:10" ht="13.9" customHeight="1" x14ac:dyDescent="0.4">
      <c r="J522" s="2"/>
    </row>
    <row r="523" spans="10:10" ht="13.9" customHeight="1" x14ac:dyDescent="0.4">
      <c r="J523" s="2"/>
    </row>
    <row r="524" spans="10:10" ht="13.9" customHeight="1" x14ac:dyDescent="0.4">
      <c r="J524" s="2"/>
    </row>
    <row r="525" spans="10:10" ht="13.9" customHeight="1" x14ac:dyDescent="0.4">
      <c r="J525" s="2"/>
    </row>
    <row r="526" spans="10:10" ht="13.9" customHeight="1" x14ac:dyDescent="0.4">
      <c r="J526" s="2"/>
    </row>
    <row r="527" spans="10:10" ht="13.9" customHeight="1" x14ac:dyDescent="0.4">
      <c r="J527" s="2"/>
    </row>
    <row r="528" spans="10:10" ht="13.9" customHeight="1" x14ac:dyDescent="0.4">
      <c r="J528" s="2"/>
    </row>
    <row r="529" spans="10:10" ht="13.9" customHeight="1" x14ac:dyDescent="0.4">
      <c r="J529" s="2"/>
    </row>
    <row r="530" spans="10:10" ht="13.9" customHeight="1" x14ac:dyDescent="0.4">
      <c r="J530" s="2"/>
    </row>
    <row r="531" spans="10:10" ht="13.9" customHeight="1" x14ac:dyDescent="0.4">
      <c r="J531" s="2"/>
    </row>
    <row r="532" spans="10:10" ht="13.9" customHeight="1" x14ac:dyDescent="0.4">
      <c r="J532" s="2"/>
    </row>
    <row r="533" spans="10:10" ht="13.9" customHeight="1" x14ac:dyDescent="0.4">
      <c r="J533" s="2"/>
    </row>
    <row r="534" spans="10:10" ht="13.9" customHeight="1" x14ac:dyDescent="0.4">
      <c r="J534" s="2"/>
    </row>
    <row r="535" spans="10:10" ht="13.9" customHeight="1" x14ac:dyDescent="0.4">
      <c r="J535" s="2"/>
    </row>
    <row r="536" spans="10:10" ht="13.9" customHeight="1" x14ac:dyDescent="0.4">
      <c r="J536" s="2"/>
    </row>
    <row r="537" spans="10:10" ht="13.9" customHeight="1" x14ac:dyDescent="0.4">
      <c r="J537" s="2"/>
    </row>
    <row r="538" spans="10:10" ht="13.9" customHeight="1" x14ac:dyDescent="0.4">
      <c r="J538" s="2"/>
    </row>
    <row r="539" spans="10:10" ht="13.9" customHeight="1" x14ac:dyDescent="0.4">
      <c r="J539" s="2"/>
    </row>
    <row r="540" spans="10:10" ht="13.9" customHeight="1" x14ac:dyDescent="0.4">
      <c r="J540" s="2"/>
    </row>
    <row r="541" spans="10:10" ht="13.9" customHeight="1" x14ac:dyDescent="0.4">
      <c r="J541" s="2"/>
    </row>
    <row r="542" spans="10:10" ht="13.9" customHeight="1" x14ac:dyDescent="0.4">
      <c r="J542" s="2"/>
    </row>
    <row r="543" spans="10:10" ht="13.9" customHeight="1" x14ac:dyDescent="0.4">
      <c r="J543" s="2"/>
    </row>
    <row r="544" spans="10:10" ht="13.9" customHeight="1" x14ac:dyDescent="0.4">
      <c r="J544" s="2"/>
    </row>
    <row r="545" spans="10:10" ht="13.9" customHeight="1" x14ac:dyDescent="0.4">
      <c r="J545" s="2"/>
    </row>
    <row r="546" spans="10:10" ht="13.9" customHeight="1" x14ac:dyDescent="0.4">
      <c r="J546" s="2"/>
    </row>
    <row r="547" spans="10:10" ht="13.9" customHeight="1" x14ac:dyDescent="0.4">
      <c r="J547" s="2"/>
    </row>
    <row r="548" spans="10:10" ht="13.9" customHeight="1" x14ac:dyDescent="0.4">
      <c r="J548" s="2"/>
    </row>
    <row r="549" spans="10:10" ht="13.9" customHeight="1" x14ac:dyDescent="0.4">
      <c r="J549" s="2"/>
    </row>
    <row r="550" spans="10:10" ht="13.9" customHeight="1" x14ac:dyDescent="0.4">
      <c r="J550" s="2"/>
    </row>
    <row r="551" spans="10:10" ht="13.9" customHeight="1" x14ac:dyDescent="0.4">
      <c r="J551" s="2"/>
    </row>
    <row r="552" spans="10:10" ht="13.9" customHeight="1" x14ac:dyDescent="0.4">
      <c r="J552" s="2"/>
    </row>
    <row r="553" spans="10:10" ht="13.9" customHeight="1" x14ac:dyDescent="0.4">
      <c r="J553" s="2"/>
    </row>
    <row r="554" spans="10:10" ht="13.9" customHeight="1" x14ac:dyDescent="0.4">
      <c r="J554" s="2"/>
    </row>
    <row r="555" spans="10:10" ht="13.9" customHeight="1" x14ac:dyDescent="0.4">
      <c r="J555" s="2"/>
    </row>
    <row r="556" spans="10:10" ht="13.9" customHeight="1" x14ac:dyDescent="0.4">
      <c r="J556" s="2"/>
    </row>
    <row r="557" spans="10:10" ht="13.9" customHeight="1" x14ac:dyDescent="0.4">
      <c r="J557" s="2"/>
    </row>
    <row r="558" spans="10:10" ht="13.9" customHeight="1" x14ac:dyDescent="0.4">
      <c r="J558" s="2"/>
    </row>
    <row r="559" spans="10:10" ht="13.9" customHeight="1" x14ac:dyDescent="0.4">
      <c r="J559" s="2"/>
    </row>
    <row r="560" spans="10:10" ht="13.9" customHeight="1" x14ac:dyDescent="0.4">
      <c r="J560" s="2"/>
    </row>
    <row r="561" spans="10:10" ht="13.9" customHeight="1" x14ac:dyDescent="0.4">
      <c r="J561" s="2"/>
    </row>
    <row r="562" spans="10:10" ht="13.9" customHeight="1" x14ac:dyDescent="0.4">
      <c r="J562" s="2"/>
    </row>
    <row r="563" spans="10:10" ht="13.9" customHeight="1" x14ac:dyDescent="0.4">
      <c r="J563" s="2"/>
    </row>
    <row r="564" spans="10:10" ht="13.9" customHeight="1" x14ac:dyDescent="0.4">
      <c r="J564" s="2"/>
    </row>
    <row r="565" spans="10:10" ht="13.9" customHeight="1" x14ac:dyDescent="0.4">
      <c r="J565" s="2"/>
    </row>
    <row r="566" spans="10:10" ht="13.9" customHeight="1" x14ac:dyDescent="0.4">
      <c r="J566" s="2"/>
    </row>
    <row r="567" spans="10:10" ht="13.9" customHeight="1" x14ac:dyDescent="0.4">
      <c r="J567" s="2"/>
    </row>
    <row r="568" spans="10:10" ht="13.9" customHeight="1" x14ac:dyDescent="0.4">
      <c r="J568" s="2"/>
    </row>
    <row r="569" spans="10:10" ht="13.9" customHeight="1" x14ac:dyDescent="0.4">
      <c r="J569" s="2"/>
    </row>
    <row r="570" spans="10:10" ht="13.9" customHeight="1" x14ac:dyDescent="0.4">
      <c r="J570" s="2"/>
    </row>
    <row r="571" spans="10:10" ht="13.9" customHeight="1" x14ac:dyDescent="0.4">
      <c r="J571" s="2"/>
    </row>
    <row r="572" spans="10:10" ht="13.9" customHeight="1" x14ac:dyDescent="0.4">
      <c r="J572" s="2"/>
    </row>
    <row r="573" spans="10:10" ht="13.9" customHeight="1" x14ac:dyDescent="0.4">
      <c r="J573" s="2"/>
    </row>
    <row r="574" spans="10:10" ht="13.9" customHeight="1" x14ac:dyDescent="0.4">
      <c r="J574" s="2"/>
    </row>
    <row r="575" spans="10:10" ht="13.9" customHeight="1" x14ac:dyDescent="0.4">
      <c r="J575" s="2"/>
    </row>
    <row r="576" spans="10:10" ht="13.9" customHeight="1" x14ac:dyDescent="0.4">
      <c r="J576" s="2"/>
    </row>
    <row r="577" spans="10:10" ht="13.9" customHeight="1" x14ac:dyDescent="0.4">
      <c r="J577" s="2"/>
    </row>
    <row r="578" spans="10:10" ht="13.9" customHeight="1" x14ac:dyDescent="0.4">
      <c r="J578" s="2"/>
    </row>
    <row r="579" spans="10:10" ht="13.9" customHeight="1" x14ac:dyDescent="0.4">
      <c r="J579" s="2"/>
    </row>
    <row r="580" spans="10:10" ht="13.9" customHeight="1" x14ac:dyDescent="0.4">
      <c r="J580" s="2"/>
    </row>
    <row r="581" spans="10:10" ht="13.9" customHeight="1" x14ac:dyDescent="0.4">
      <c r="J581" s="2"/>
    </row>
    <row r="582" spans="10:10" ht="13.9" customHeight="1" x14ac:dyDescent="0.4">
      <c r="J582" s="2"/>
    </row>
    <row r="583" spans="10:10" ht="13.9" customHeight="1" x14ac:dyDescent="0.4">
      <c r="J583" s="2"/>
    </row>
    <row r="584" spans="10:10" ht="13.9" customHeight="1" x14ac:dyDescent="0.4">
      <c r="J584" s="2"/>
    </row>
    <row r="585" spans="10:10" ht="13.9" customHeight="1" x14ac:dyDescent="0.4">
      <c r="J585" s="2"/>
    </row>
    <row r="586" spans="10:10" ht="13.9" customHeight="1" x14ac:dyDescent="0.4">
      <c r="J586" s="2"/>
    </row>
    <row r="587" spans="10:10" ht="13.9" customHeight="1" x14ac:dyDescent="0.4">
      <c r="J587" s="2"/>
    </row>
    <row r="588" spans="10:10" ht="13.9" customHeight="1" x14ac:dyDescent="0.4">
      <c r="J588" s="2"/>
    </row>
    <row r="589" spans="10:10" ht="13.9" customHeight="1" x14ac:dyDescent="0.4">
      <c r="J589" s="2"/>
    </row>
    <row r="590" spans="10:10" ht="13.9" customHeight="1" x14ac:dyDescent="0.4">
      <c r="J590" s="2"/>
    </row>
    <row r="591" spans="10:10" ht="13.9" customHeight="1" x14ac:dyDescent="0.4">
      <c r="J591" s="2"/>
    </row>
    <row r="592" spans="10:10" ht="13.9" customHeight="1" x14ac:dyDescent="0.4">
      <c r="J592" s="2"/>
    </row>
    <row r="593" spans="10:10" ht="13.9" customHeight="1" x14ac:dyDescent="0.4">
      <c r="J593" s="2"/>
    </row>
    <row r="594" spans="10:10" ht="13.9" customHeight="1" x14ac:dyDescent="0.4">
      <c r="J594" s="2"/>
    </row>
    <row r="595" spans="10:10" ht="13.9" customHeight="1" x14ac:dyDescent="0.4">
      <c r="J595" s="2"/>
    </row>
    <row r="596" spans="10:10" ht="13.9" customHeight="1" x14ac:dyDescent="0.4">
      <c r="J596" s="2"/>
    </row>
    <row r="597" spans="10:10" ht="13.9" customHeight="1" x14ac:dyDescent="0.4">
      <c r="J597" s="2"/>
    </row>
    <row r="598" spans="10:10" ht="13.9" customHeight="1" x14ac:dyDescent="0.4">
      <c r="J598" s="2"/>
    </row>
    <row r="599" spans="10:10" ht="13.9" customHeight="1" x14ac:dyDescent="0.4">
      <c r="J599" s="2"/>
    </row>
    <row r="600" spans="10:10" ht="13.9" customHeight="1" x14ac:dyDescent="0.4">
      <c r="J600" s="2"/>
    </row>
    <row r="601" spans="10:10" ht="13.9" customHeight="1" x14ac:dyDescent="0.4">
      <c r="J601" s="2"/>
    </row>
    <row r="602" spans="10:10" ht="13.9" customHeight="1" x14ac:dyDescent="0.4">
      <c r="J602" s="2"/>
    </row>
    <row r="603" spans="10:10" ht="13.9" customHeight="1" x14ac:dyDescent="0.4">
      <c r="J603" s="2"/>
    </row>
    <row r="604" spans="10:10" ht="13.9" customHeight="1" x14ac:dyDescent="0.4">
      <c r="J604" s="2"/>
    </row>
    <row r="605" spans="10:10" ht="13.9" customHeight="1" x14ac:dyDescent="0.4">
      <c r="J605" s="2"/>
    </row>
    <row r="606" spans="10:10" ht="13.9" customHeight="1" x14ac:dyDescent="0.4">
      <c r="J606" s="2"/>
    </row>
    <row r="607" spans="10:10" ht="13.9" customHeight="1" x14ac:dyDescent="0.4">
      <c r="J607" s="2"/>
    </row>
    <row r="608" spans="10:10" ht="13.9" customHeight="1" x14ac:dyDescent="0.4">
      <c r="J608" s="2"/>
    </row>
    <row r="609" spans="10:10" ht="13.9" customHeight="1" x14ac:dyDescent="0.4">
      <c r="J609" s="2"/>
    </row>
    <row r="610" spans="10:10" ht="13.9" customHeight="1" x14ac:dyDescent="0.4">
      <c r="J610" s="2"/>
    </row>
    <row r="611" spans="10:10" ht="13.9" customHeight="1" x14ac:dyDescent="0.4">
      <c r="J611" s="2"/>
    </row>
    <row r="612" spans="10:10" ht="13.9" customHeight="1" x14ac:dyDescent="0.4">
      <c r="J612" s="2"/>
    </row>
    <row r="613" spans="10:10" ht="13.9" customHeight="1" x14ac:dyDescent="0.4">
      <c r="J613" s="2"/>
    </row>
    <row r="614" spans="10:10" ht="13.9" customHeight="1" x14ac:dyDescent="0.4">
      <c r="J614" s="2"/>
    </row>
    <row r="615" spans="10:10" ht="13.9" customHeight="1" x14ac:dyDescent="0.4">
      <c r="J615" s="2"/>
    </row>
    <row r="616" spans="10:10" ht="13.9" customHeight="1" x14ac:dyDescent="0.4">
      <c r="J616" s="2"/>
    </row>
    <row r="617" spans="10:10" ht="13.9" customHeight="1" x14ac:dyDescent="0.4">
      <c r="J617" s="2"/>
    </row>
    <row r="618" spans="10:10" ht="13.9" customHeight="1" x14ac:dyDescent="0.4">
      <c r="J618" s="2"/>
    </row>
    <row r="619" spans="10:10" ht="13.9" customHeight="1" x14ac:dyDescent="0.4">
      <c r="J619" s="2"/>
    </row>
    <row r="620" spans="10:10" ht="13.9" customHeight="1" x14ac:dyDescent="0.4">
      <c r="J620" s="2"/>
    </row>
    <row r="621" spans="10:10" ht="13.9" customHeight="1" x14ac:dyDescent="0.4">
      <c r="J621" s="2"/>
    </row>
    <row r="622" spans="10:10" ht="13.9" customHeight="1" x14ac:dyDescent="0.4">
      <c r="J622" s="2"/>
    </row>
    <row r="623" spans="10:10" ht="13.9" customHeight="1" x14ac:dyDescent="0.4">
      <c r="J623" s="2"/>
    </row>
    <row r="624" spans="10:10" ht="13.9" customHeight="1" x14ac:dyDescent="0.4">
      <c r="J624" s="2"/>
    </row>
    <row r="625" spans="10:10" ht="13.9" customHeight="1" x14ac:dyDescent="0.4">
      <c r="J625" s="2"/>
    </row>
    <row r="626" spans="10:10" ht="13.9" customHeight="1" x14ac:dyDescent="0.4">
      <c r="J626" s="2"/>
    </row>
    <row r="627" spans="10:10" ht="13.9" customHeight="1" x14ac:dyDescent="0.4">
      <c r="J627" s="2"/>
    </row>
    <row r="628" spans="10:10" ht="13.9" customHeight="1" x14ac:dyDescent="0.4">
      <c r="J628" s="2"/>
    </row>
    <row r="629" spans="10:10" ht="13.9" customHeight="1" x14ac:dyDescent="0.4">
      <c r="J629" s="2"/>
    </row>
    <row r="630" spans="10:10" ht="13.9" customHeight="1" x14ac:dyDescent="0.4">
      <c r="J630" s="2"/>
    </row>
    <row r="631" spans="10:10" ht="13.9" customHeight="1" x14ac:dyDescent="0.4">
      <c r="J631" s="2"/>
    </row>
    <row r="632" spans="10:10" ht="13.9" customHeight="1" x14ac:dyDescent="0.4">
      <c r="J632" s="2"/>
    </row>
    <row r="633" spans="10:10" ht="13.9" customHeight="1" x14ac:dyDescent="0.4">
      <c r="J633" s="2"/>
    </row>
    <row r="634" spans="10:10" ht="13.9" customHeight="1" x14ac:dyDescent="0.4">
      <c r="J634" s="2"/>
    </row>
    <row r="635" spans="10:10" ht="13.9" customHeight="1" x14ac:dyDescent="0.4">
      <c r="J635" s="2"/>
    </row>
    <row r="636" spans="10:10" ht="13.9" customHeight="1" x14ac:dyDescent="0.4">
      <c r="J636" s="2"/>
    </row>
    <row r="637" spans="10:10" ht="13.9" customHeight="1" x14ac:dyDescent="0.4">
      <c r="J637" s="2"/>
    </row>
    <row r="638" spans="10:10" ht="13.9" customHeight="1" x14ac:dyDescent="0.4">
      <c r="J638" s="2"/>
    </row>
    <row r="639" spans="10:10" ht="13.9" customHeight="1" x14ac:dyDescent="0.4">
      <c r="J639" s="2"/>
    </row>
    <row r="640" spans="10:10" ht="13.9" customHeight="1" x14ac:dyDescent="0.4">
      <c r="J640" s="2"/>
    </row>
    <row r="641" spans="10:10" ht="13.9" customHeight="1" x14ac:dyDescent="0.4">
      <c r="J641" s="2"/>
    </row>
    <row r="642" spans="10:10" ht="13.9" customHeight="1" x14ac:dyDescent="0.4">
      <c r="J642" s="2"/>
    </row>
    <row r="643" spans="10:10" ht="13.9" customHeight="1" x14ac:dyDescent="0.4">
      <c r="J643" s="2"/>
    </row>
    <row r="644" spans="10:10" ht="13.9" customHeight="1" x14ac:dyDescent="0.4">
      <c r="J644" s="2"/>
    </row>
    <row r="645" spans="10:10" ht="13.9" customHeight="1" x14ac:dyDescent="0.4">
      <c r="J645" s="2"/>
    </row>
    <row r="646" spans="10:10" ht="13.9" customHeight="1" x14ac:dyDescent="0.4">
      <c r="J646" s="2"/>
    </row>
    <row r="647" spans="10:10" ht="13.9" customHeight="1" x14ac:dyDescent="0.4">
      <c r="J647" s="2"/>
    </row>
    <row r="648" spans="10:10" ht="13.9" customHeight="1" x14ac:dyDescent="0.4">
      <c r="J648" s="2"/>
    </row>
    <row r="649" spans="10:10" ht="13.9" customHeight="1" x14ac:dyDescent="0.4">
      <c r="J649" s="2"/>
    </row>
    <row r="650" spans="10:10" ht="13.9" customHeight="1" x14ac:dyDescent="0.4">
      <c r="J650" s="2"/>
    </row>
    <row r="651" spans="10:10" ht="13.9" customHeight="1" x14ac:dyDescent="0.4">
      <c r="J651" s="2"/>
    </row>
    <row r="652" spans="10:10" ht="13.9" customHeight="1" x14ac:dyDescent="0.4">
      <c r="J652" s="2"/>
    </row>
    <row r="653" spans="10:10" ht="13.9" customHeight="1" x14ac:dyDescent="0.4">
      <c r="J653" s="2"/>
    </row>
    <row r="654" spans="10:10" ht="13.9" customHeight="1" x14ac:dyDescent="0.4">
      <c r="J654" s="2"/>
    </row>
    <row r="655" spans="10:10" ht="13.9" customHeight="1" x14ac:dyDescent="0.4">
      <c r="J655" s="2"/>
    </row>
    <row r="656" spans="10:10" ht="13.9" customHeight="1" x14ac:dyDescent="0.4">
      <c r="J656" s="2"/>
    </row>
    <row r="657" spans="10:10" ht="13.9" customHeight="1" x14ac:dyDescent="0.4">
      <c r="J657" s="2"/>
    </row>
    <row r="658" spans="10:10" ht="13.9" customHeight="1" x14ac:dyDescent="0.4">
      <c r="J658" s="2"/>
    </row>
    <row r="659" spans="10:10" ht="13.9" customHeight="1" x14ac:dyDescent="0.4">
      <c r="J659" s="2"/>
    </row>
    <row r="660" spans="10:10" ht="13.9" customHeight="1" x14ac:dyDescent="0.4">
      <c r="J660" s="2"/>
    </row>
    <row r="661" spans="10:10" ht="13.9" customHeight="1" x14ac:dyDescent="0.4">
      <c r="J661" s="2"/>
    </row>
    <row r="662" spans="10:10" ht="13.9" customHeight="1" x14ac:dyDescent="0.4">
      <c r="J662" s="2"/>
    </row>
    <row r="663" spans="10:10" ht="13.9" customHeight="1" x14ac:dyDescent="0.4">
      <c r="J663" s="2"/>
    </row>
    <row r="664" spans="10:10" ht="13.9" customHeight="1" x14ac:dyDescent="0.4">
      <c r="J664" s="2"/>
    </row>
    <row r="665" spans="10:10" ht="13.9" customHeight="1" x14ac:dyDescent="0.4">
      <c r="J665" s="2"/>
    </row>
    <row r="666" spans="10:10" ht="13.9" customHeight="1" x14ac:dyDescent="0.4">
      <c r="J666" s="2"/>
    </row>
    <row r="667" spans="10:10" ht="13.9" customHeight="1" x14ac:dyDescent="0.4">
      <c r="J667" s="2"/>
    </row>
    <row r="668" spans="10:10" ht="13.9" customHeight="1" x14ac:dyDescent="0.4">
      <c r="J668" s="2"/>
    </row>
    <row r="669" spans="10:10" ht="13.9" customHeight="1" x14ac:dyDescent="0.4">
      <c r="J669" s="2"/>
    </row>
    <row r="670" spans="10:10" ht="13.9" customHeight="1" x14ac:dyDescent="0.4">
      <c r="J670" s="2"/>
    </row>
    <row r="671" spans="10:10" ht="13.9" customHeight="1" x14ac:dyDescent="0.4">
      <c r="J671" s="2"/>
    </row>
    <row r="672" spans="10:10" ht="13.9" customHeight="1" x14ac:dyDescent="0.4">
      <c r="J672" s="2"/>
    </row>
    <row r="673" spans="10:10" ht="13.9" customHeight="1" x14ac:dyDescent="0.4">
      <c r="J673" s="2"/>
    </row>
    <row r="674" spans="10:10" ht="13.9" customHeight="1" x14ac:dyDescent="0.4">
      <c r="J674" s="2"/>
    </row>
    <row r="675" spans="10:10" ht="13.9" customHeight="1" x14ac:dyDescent="0.4">
      <c r="J675" s="2"/>
    </row>
    <row r="676" spans="10:10" ht="13.9" customHeight="1" x14ac:dyDescent="0.4">
      <c r="J676" s="2"/>
    </row>
    <row r="677" spans="10:10" ht="13.9" customHeight="1" x14ac:dyDescent="0.4">
      <c r="J677" s="2"/>
    </row>
    <row r="678" spans="10:10" ht="13.9" customHeight="1" x14ac:dyDescent="0.4">
      <c r="J678" s="2"/>
    </row>
    <row r="679" spans="10:10" ht="13.9" customHeight="1" x14ac:dyDescent="0.4">
      <c r="J679" s="2"/>
    </row>
    <row r="680" spans="10:10" ht="13.9" customHeight="1" x14ac:dyDescent="0.4">
      <c r="J680" s="2"/>
    </row>
    <row r="681" spans="10:10" ht="13.9" customHeight="1" x14ac:dyDescent="0.4">
      <c r="J681" s="2"/>
    </row>
    <row r="682" spans="10:10" ht="13.9" customHeight="1" x14ac:dyDescent="0.4">
      <c r="J682" s="2"/>
    </row>
    <row r="683" spans="10:10" ht="13.9" customHeight="1" x14ac:dyDescent="0.4">
      <c r="J683" s="2"/>
    </row>
    <row r="684" spans="10:10" ht="13.9" customHeight="1" x14ac:dyDescent="0.4">
      <c r="J684" s="2"/>
    </row>
    <row r="685" spans="10:10" ht="13.9" customHeight="1" x14ac:dyDescent="0.4">
      <c r="J685" s="2"/>
    </row>
    <row r="686" spans="10:10" ht="13.9" customHeight="1" x14ac:dyDescent="0.4">
      <c r="J686" s="2"/>
    </row>
    <row r="687" spans="10:10" ht="13.9" customHeight="1" x14ac:dyDescent="0.4">
      <c r="J687" s="2"/>
    </row>
    <row r="688" spans="10:10" ht="13.9" customHeight="1" x14ac:dyDescent="0.4">
      <c r="J688" s="2"/>
    </row>
    <row r="689" spans="10:10" ht="13.9" customHeight="1" x14ac:dyDescent="0.4">
      <c r="J689" s="2"/>
    </row>
    <row r="690" spans="10:10" ht="13.9" customHeight="1" x14ac:dyDescent="0.4">
      <c r="J690" s="2"/>
    </row>
    <row r="691" spans="10:10" ht="13.9" customHeight="1" x14ac:dyDescent="0.4">
      <c r="J691" s="2"/>
    </row>
    <row r="692" spans="10:10" ht="13.9" customHeight="1" x14ac:dyDescent="0.4">
      <c r="J692" s="2"/>
    </row>
    <row r="693" spans="10:10" ht="13.9" customHeight="1" x14ac:dyDescent="0.4">
      <c r="J693" s="2"/>
    </row>
    <row r="694" spans="10:10" ht="13.9" customHeight="1" x14ac:dyDescent="0.4">
      <c r="J694" s="2"/>
    </row>
    <row r="695" spans="10:10" ht="13.9" customHeight="1" x14ac:dyDescent="0.4">
      <c r="J695" s="2"/>
    </row>
    <row r="696" spans="10:10" ht="13.9" customHeight="1" x14ac:dyDescent="0.4">
      <c r="J696" s="2"/>
    </row>
    <row r="697" spans="10:10" ht="13.9" customHeight="1" x14ac:dyDescent="0.4">
      <c r="J697" s="2"/>
    </row>
    <row r="698" spans="10:10" ht="13.9" customHeight="1" x14ac:dyDescent="0.4">
      <c r="J698" s="2"/>
    </row>
    <row r="699" spans="10:10" ht="13.9" customHeight="1" x14ac:dyDescent="0.4">
      <c r="J699" s="2"/>
    </row>
    <row r="700" spans="10:10" ht="13.9" customHeight="1" x14ac:dyDescent="0.4">
      <c r="J700" s="2"/>
    </row>
    <row r="701" spans="10:10" ht="13.9" customHeight="1" x14ac:dyDescent="0.4">
      <c r="J701" s="2"/>
    </row>
    <row r="702" spans="10:10" ht="13.9" customHeight="1" x14ac:dyDescent="0.4">
      <c r="J702" s="2"/>
    </row>
    <row r="703" spans="10:10" ht="13.9" customHeight="1" x14ac:dyDescent="0.4">
      <c r="J703" s="2"/>
    </row>
    <row r="704" spans="10:10" ht="13.9" customHeight="1" x14ac:dyDescent="0.4">
      <c r="J704" s="2"/>
    </row>
    <row r="705" spans="10:10" ht="13.9" customHeight="1" x14ac:dyDescent="0.4">
      <c r="J705" s="2"/>
    </row>
    <row r="706" spans="10:10" ht="13.9" customHeight="1" x14ac:dyDescent="0.4">
      <c r="J706" s="2"/>
    </row>
    <row r="707" spans="10:10" ht="13.9" customHeight="1" x14ac:dyDescent="0.4">
      <c r="J707" s="2"/>
    </row>
    <row r="708" spans="10:10" ht="13.9" customHeight="1" x14ac:dyDescent="0.4">
      <c r="J708" s="2"/>
    </row>
    <row r="709" spans="10:10" ht="13.9" customHeight="1" x14ac:dyDescent="0.4">
      <c r="J709" s="2"/>
    </row>
    <row r="710" spans="10:10" ht="13.9" customHeight="1" x14ac:dyDescent="0.4">
      <c r="J710" s="2"/>
    </row>
    <row r="711" spans="10:10" ht="13.9" customHeight="1" x14ac:dyDescent="0.4">
      <c r="J711" s="2"/>
    </row>
    <row r="712" spans="10:10" ht="13.9" customHeight="1" x14ac:dyDescent="0.4">
      <c r="J712" s="2"/>
    </row>
    <row r="713" spans="10:10" ht="13.9" customHeight="1" x14ac:dyDescent="0.4">
      <c r="J713" s="2"/>
    </row>
    <row r="714" spans="10:10" ht="13.9" customHeight="1" x14ac:dyDescent="0.4">
      <c r="J714" s="2"/>
    </row>
    <row r="715" spans="10:10" ht="13.9" customHeight="1" x14ac:dyDescent="0.4">
      <c r="J715" s="2"/>
    </row>
    <row r="716" spans="10:10" ht="13.9" customHeight="1" x14ac:dyDescent="0.4">
      <c r="J716" s="2"/>
    </row>
    <row r="717" spans="10:10" ht="13.9" customHeight="1" x14ac:dyDescent="0.4">
      <c r="J717" s="2"/>
    </row>
    <row r="718" spans="10:10" ht="13.9" customHeight="1" x14ac:dyDescent="0.4">
      <c r="J718" s="2"/>
    </row>
    <row r="719" spans="10:10" ht="13.9" customHeight="1" x14ac:dyDescent="0.4">
      <c r="J719" s="2"/>
    </row>
    <row r="720" spans="10:10" ht="13.9" customHeight="1" x14ac:dyDescent="0.4">
      <c r="J720" s="2"/>
    </row>
    <row r="721" spans="10:10" ht="13.9" customHeight="1" x14ac:dyDescent="0.4">
      <c r="J721" s="2"/>
    </row>
    <row r="722" spans="10:10" ht="13.9" customHeight="1" x14ac:dyDescent="0.4">
      <c r="J722" s="2"/>
    </row>
    <row r="723" spans="10:10" ht="13.9" customHeight="1" x14ac:dyDescent="0.4">
      <c r="J723" s="2"/>
    </row>
    <row r="724" spans="10:10" ht="13.9" customHeight="1" x14ac:dyDescent="0.4">
      <c r="J724" s="2"/>
    </row>
    <row r="725" spans="10:10" ht="13.9" customHeight="1" x14ac:dyDescent="0.4">
      <c r="J725" s="2"/>
    </row>
    <row r="726" spans="10:10" ht="13.9" customHeight="1" x14ac:dyDescent="0.4">
      <c r="J726" s="2"/>
    </row>
    <row r="727" spans="10:10" ht="13.9" customHeight="1" x14ac:dyDescent="0.4">
      <c r="J727" s="2"/>
    </row>
    <row r="728" spans="10:10" ht="13.9" customHeight="1" x14ac:dyDescent="0.4">
      <c r="J728" s="2"/>
    </row>
    <row r="729" spans="10:10" ht="13.9" customHeight="1" x14ac:dyDescent="0.4">
      <c r="J729" s="2"/>
    </row>
    <row r="730" spans="10:10" ht="13.9" customHeight="1" x14ac:dyDescent="0.4">
      <c r="J730" s="2"/>
    </row>
    <row r="731" spans="10:10" ht="13.9" customHeight="1" x14ac:dyDescent="0.4">
      <c r="J731" s="2"/>
    </row>
    <row r="732" spans="10:10" ht="13.9" customHeight="1" x14ac:dyDescent="0.4">
      <c r="J732" s="2"/>
    </row>
    <row r="733" spans="10:10" ht="13.9" customHeight="1" x14ac:dyDescent="0.4">
      <c r="J733" s="2"/>
    </row>
    <row r="734" spans="10:10" ht="13.9" customHeight="1" x14ac:dyDescent="0.4">
      <c r="J734" s="2"/>
    </row>
    <row r="735" spans="10:10" ht="13.9" customHeight="1" x14ac:dyDescent="0.4">
      <c r="J735" s="2"/>
    </row>
    <row r="736" spans="10:10" ht="13.9" customHeight="1" x14ac:dyDescent="0.4">
      <c r="J736" s="2"/>
    </row>
    <row r="737" spans="10:10" ht="13.9" customHeight="1" x14ac:dyDescent="0.4">
      <c r="J737" s="2"/>
    </row>
    <row r="738" spans="10:10" ht="13.9" customHeight="1" x14ac:dyDescent="0.4">
      <c r="J738" s="2"/>
    </row>
    <row r="739" spans="10:10" ht="13.9" customHeight="1" x14ac:dyDescent="0.4">
      <c r="J739" s="2"/>
    </row>
    <row r="740" spans="10:10" ht="13.9" customHeight="1" x14ac:dyDescent="0.4">
      <c r="J740" s="2"/>
    </row>
    <row r="741" spans="10:10" ht="13.9" customHeight="1" x14ac:dyDescent="0.4">
      <c r="J741" s="2"/>
    </row>
    <row r="742" spans="10:10" ht="13.9" customHeight="1" x14ac:dyDescent="0.4">
      <c r="J742" s="2"/>
    </row>
    <row r="743" spans="10:10" ht="13.9" customHeight="1" x14ac:dyDescent="0.4">
      <c r="J743" s="2"/>
    </row>
    <row r="744" spans="10:10" ht="13.9" customHeight="1" x14ac:dyDescent="0.4">
      <c r="J744" s="2"/>
    </row>
    <row r="745" spans="10:10" ht="13.9" customHeight="1" x14ac:dyDescent="0.4">
      <c r="J745" s="2"/>
    </row>
    <row r="746" spans="10:10" ht="13.9" customHeight="1" x14ac:dyDescent="0.4">
      <c r="J746" s="2"/>
    </row>
    <row r="747" spans="10:10" ht="13.9" customHeight="1" x14ac:dyDescent="0.4">
      <c r="J747" s="2"/>
    </row>
    <row r="748" spans="10:10" ht="13.9" customHeight="1" x14ac:dyDescent="0.4">
      <c r="J748" s="2"/>
    </row>
    <row r="749" spans="10:10" ht="13.9" customHeight="1" x14ac:dyDescent="0.4">
      <c r="J749" s="2"/>
    </row>
    <row r="750" spans="10:10" ht="13.9" customHeight="1" x14ac:dyDescent="0.4">
      <c r="J750" s="2"/>
    </row>
    <row r="751" spans="10:10" ht="13.9" customHeight="1" x14ac:dyDescent="0.4">
      <c r="J751" s="2"/>
    </row>
    <row r="752" spans="10:10" ht="13.9" customHeight="1" x14ac:dyDescent="0.4">
      <c r="J752" s="2"/>
    </row>
    <row r="753" spans="10:10" ht="13.9" customHeight="1" x14ac:dyDescent="0.4">
      <c r="J753" s="2"/>
    </row>
    <row r="754" spans="10:10" ht="13.9" customHeight="1" x14ac:dyDescent="0.4">
      <c r="J754" s="2"/>
    </row>
    <row r="755" spans="10:10" ht="13.9" customHeight="1" x14ac:dyDescent="0.4">
      <c r="J755" s="2"/>
    </row>
    <row r="756" spans="10:10" ht="13.9" customHeight="1" x14ac:dyDescent="0.4">
      <c r="J756" s="2"/>
    </row>
    <row r="757" spans="10:10" ht="13.9" customHeight="1" x14ac:dyDescent="0.4">
      <c r="J757" s="2"/>
    </row>
    <row r="758" spans="10:10" ht="13.9" customHeight="1" x14ac:dyDescent="0.4">
      <c r="J758" s="2"/>
    </row>
    <row r="759" spans="10:10" ht="13.9" customHeight="1" x14ac:dyDescent="0.4">
      <c r="J759" s="2"/>
    </row>
    <row r="760" spans="10:10" ht="13.9" customHeight="1" x14ac:dyDescent="0.4">
      <c r="J760" s="2"/>
    </row>
    <row r="761" spans="10:10" ht="13.9" customHeight="1" x14ac:dyDescent="0.4">
      <c r="J761" s="2"/>
    </row>
    <row r="762" spans="10:10" ht="13.9" customHeight="1" x14ac:dyDescent="0.4">
      <c r="J762" s="2"/>
    </row>
    <row r="763" spans="10:10" ht="13.9" customHeight="1" x14ac:dyDescent="0.4">
      <c r="J763" s="2"/>
    </row>
    <row r="764" spans="10:10" ht="13.9" customHeight="1" x14ac:dyDescent="0.4">
      <c r="J764" s="2"/>
    </row>
    <row r="765" spans="10:10" ht="13.9" customHeight="1" x14ac:dyDescent="0.4">
      <c r="J765" s="2"/>
    </row>
    <row r="766" spans="10:10" ht="13.9" customHeight="1" x14ac:dyDescent="0.4">
      <c r="J766" s="2"/>
    </row>
    <row r="767" spans="10:10" ht="13.9" customHeight="1" x14ac:dyDescent="0.4">
      <c r="J767" s="2"/>
    </row>
    <row r="768" spans="10:10" ht="13.9" customHeight="1" x14ac:dyDescent="0.4">
      <c r="J768" s="2"/>
    </row>
    <row r="769" spans="10:10" ht="13.9" customHeight="1" x14ac:dyDescent="0.4">
      <c r="J769" s="2"/>
    </row>
    <row r="770" spans="10:10" ht="13.9" customHeight="1" x14ac:dyDescent="0.4">
      <c r="J770" s="2"/>
    </row>
    <row r="771" spans="10:10" ht="13.9" customHeight="1" x14ac:dyDescent="0.4">
      <c r="J771" s="2"/>
    </row>
    <row r="772" spans="10:10" ht="13.9" customHeight="1" x14ac:dyDescent="0.4">
      <c r="J772" s="2"/>
    </row>
    <row r="773" spans="10:10" ht="13.9" customHeight="1" x14ac:dyDescent="0.4">
      <c r="J773" s="2"/>
    </row>
    <row r="774" spans="10:10" ht="13.9" customHeight="1" x14ac:dyDescent="0.4">
      <c r="J774" s="2"/>
    </row>
    <row r="775" spans="10:10" ht="13.9" customHeight="1" x14ac:dyDescent="0.4">
      <c r="J775" s="2"/>
    </row>
    <row r="776" spans="10:10" ht="13.9" customHeight="1" x14ac:dyDescent="0.4">
      <c r="J776" s="2"/>
    </row>
    <row r="777" spans="10:10" ht="13.9" customHeight="1" x14ac:dyDescent="0.4">
      <c r="J777" s="2"/>
    </row>
    <row r="778" spans="10:10" ht="13.9" customHeight="1" x14ac:dyDescent="0.4">
      <c r="J778" s="2"/>
    </row>
    <row r="779" spans="10:10" ht="13.9" customHeight="1" x14ac:dyDescent="0.4">
      <c r="J779" s="2"/>
    </row>
    <row r="780" spans="10:10" ht="13.9" customHeight="1" x14ac:dyDescent="0.4">
      <c r="J780" s="2"/>
    </row>
    <row r="781" spans="10:10" ht="13.9" customHeight="1" x14ac:dyDescent="0.4">
      <c r="J781" s="2"/>
    </row>
    <row r="782" spans="10:10" ht="13.9" customHeight="1" x14ac:dyDescent="0.4">
      <c r="J782" s="2"/>
    </row>
    <row r="783" spans="10:10" ht="13.9" customHeight="1" x14ac:dyDescent="0.4">
      <c r="J783" s="2"/>
    </row>
    <row r="784" spans="10:10" ht="13.9" customHeight="1" x14ac:dyDescent="0.4">
      <c r="J784" s="2"/>
    </row>
    <row r="785" spans="10:10" ht="13.9" customHeight="1" x14ac:dyDescent="0.4">
      <c r="J785" s="2"/>
    </row>
    <row r="786" spans="10:10" ht="13.9" customHeight="1" x14ac:dyDescent="0.4">
      <c r="J786" s="2"/>
    </row>
    <row r="787" spans="10:10" ht="13.9" customHeight="1" x14ac:dyDescent="0.4">
      <c r="J787" s="2"/>
    </row>
    <row r="788" spans="10:10" ht="13.9" customHeight="1" x14ac:dyDescent="0.4">
      <c r="J788" s="2"/>
    </row>
    <row r="789" spans="10:10" ht="13.9" customHeight="1" x14ac:dyDescent="0.4">
      <c r="J789" s="2"/>
    </row>
    <row r="790" spans="10:10" ht="13.9" customHeight="1" x14ac:dyDescent="0.4">
      <c r="J790" s="2"/>
    </row>
    <row r="791" spans="10:10" ht="13.9" customHeight="1" x14ac:dyDescent="0.4">
      <c r="J791" s="2"/>
    </row>
    <row r="792" spans="10:10" ht="13.9" customHeight="1" x14ac:dyDescent="0.4">
      <c r="J792" s="2"/>
    </row>
    <row r="793" spans="10:10" ht="13.9" customHeight="1" x14ac:dyDescent="0.4">
      <c r="J793" s="2"/>
    </row>
    <row r="794" spans="10:10" ht="13.9" customHeight="1" x14ac:dyDescent="0.4">
      <c r="J794" s="2"/>
    </row>
    <row r="795" spans="10:10" ht="13.9" customHeight="1" x14ac:dyDescent="0.4">
      <c r="J795" s="2"/>
    </row>
    <row r="796" spans="10:10" ht="13.9" customHeight="1" x14ac:dyDescent="0.4">
      <c r="J796" s="2"/>
    </row>
    <row r="797" spans="10:10" ht="13.9" customHeight="1" x14ac:dyDescent="0.4">
      <c r="J797" s="2"/>
    </row>
    <row r="798" spans="10:10" ht="13.9" customHeight="1" x14ac:dyDescent="0.4">
      <c r="J798" s="2"/>
    </row>
    <row r="799" spans="10:10" ht="13.9" customHeight="1" x14ac:dyDescent="0.4">
      <c r="J799" s="2"/>
    </row>
    <row r="800" spans="10:10" ht="13.9" customHeight="1" x14ac:dyDescent="0.4">
      <c r="J800" s="2"/>
    </row>
    <row r="801" spans="10:10" ht="13.9" customHeight="1" x14ac:dyDescent="0.4">
      <c r="J801" s="2"/>
    </row>
    <row r="802" spans="10:10" ht="13.9" customHeight="1" x14ac:dyDescent="0.4">
      <c r="J802" s="2"/>
    </row>
    <row r="803" spans="10:10" ht="13.9" customHeight="1" x14ac:dyDescent="0.4">
      <c r="J803" s="2"/>
    </row>
    <row r="804" spans="10:10" ht="13.9" customHeight="1" x14ac:dyDescent="0.4">
      <c r="J804" s="2"/>
    </row>
    <row r="805" spans="10:10" ht="13.9" customHeight="1" x14ac:dyDescent="0.4">
      <c r="J805" s="2"/>
    </row>
    <row r="806" spans="10:10" ht="13.9" customHeight="1" x14ac:dyDescent="0.4">
      <c r="J806" s="2"/>
    </row>
    <row r="807" spans="10:10" ht="13.9" customHeight="1" x14ac:dyDescent="0.4">
      <c r="J807" s="2"/>
    </row>
    <row r="808" spans="10:10" ht="13.9" customHeight="1" x14ac:dyDescent="0.4">
      <c r="J808" s="2"/>
    </row>
    <row r="809" spans="10:10" ht="13.9" customHeight="1" x14ac:dyDescent="0.4">
      <c r="J809" s="2"/>
    </row>
    <row r="810" spans="10:10" ht="13.9" customHeight="1" x14ac:dyDescent="0.4">
      <c r="J810" s="2"/>
    </row>
    <row r="811" spans="10:10" ht="13.9" customHeight="1" x14ac:dyDescent="0.4">
      <c r="J811" s="2"/>
    </row>
    <row r="812" spans="10:10" ht="13.9" customHeight="1" x14ac:dyDescent="0.4">
      <c r="J812" s="2"/>
    </row>
    <row r="813" spans="10:10" ht="13.9" customHeight="1" x14ac:dyDescent="0.4">
      <c r="J813" s="2"/>
    </row>
    <row r="814" spans="10:10" ht="13.9" customHeight="1" x14ac:dyDescent="0.4">
      <c r="J814" s="2"/>
    </row>
    <row r="815" spans="10:10" ht="13.9" customHeight="1" x14ac:dyDescent="0.4">
      <c r="J815" s="2"/>
    </row>
    <row r="816" spans="10:10" ht="13.9" customHeight="1" x14ac:dyDescent="0.4">
      <c r="J816" s="2"/>
    </row>
    <row r="817" spans="10:10" ht="13.9" customHeight="1" x14ac:dyDescent="0.4">
      <c r="J817" s="2"/>
    </row>
    <row r="818" spans="10:10" ht="13.9" customHeight="1" x14ac:dyDescent="0.4">
      <c r="J818" s="2"/>
    </row>
    <row r="819" spans="10:10" ht="13.9" customHeight="1" x14ac:dyDescent="0.4">
      <c r="J819" s="2"/>
    </row>
    <row r="820" spans="10:10" ht="13.9" customHeight="1" x14ac:dyDescent="0.4">
      <c r="J820" s="2"/>
    </row>
    <row r="821" spans="10:10" ht="13.9" customHeight="1" x14ac:dyDescent="0.4">
      <c r="J821" s="2"/>
    </row>
    <row r="822" spans="10:10" ht="13.9" customHeight="1" x14ac:dyDescent="0.4">
      <c r="J822" s="2"/>
    </row>
    <row r="823" spans="10:10" ht="13.9" customHeight="1" x14ac:dyDescent="0.4">
      <c r="J823" s="2"/>
    </row>
    <row r="824" spans="10:10" ht="13.9" customHeight="1" x14ac:dyDescent="0.4">
      <c r="J824" s="2"/>
    </row>
    <row r="825" spans="10:10" ht="13.9" customHeight="1" x14ac:dyDescent="0.4">
      <c r="J825" s="2"/>
    </row>
    <row r="826" spans="10:10" ht="13.9" customHeight="1" x14ac:dyDescent="0.4">
      <c r="J826" s="2"/>
    </row>
    <row r="827" spans="10:10" ht="13.9" customHeight="1" x14ac:dyDescent="0.4">
      <c r="J827" s="2"/>
    </row>
    <row r="828" spans="10:10" ht="13.9" customHeight="1" x14ac:dyDescent="0.4">
      <c r="J828" s="2"/>
    </row>
    <row r="829" spans="10:10" ht="13.9" customHeight="1" x14ac:dyDescent="0.4">
      <c r="J829" s="2"/>
    </row>
    <row r="830" spans="10:10" ht="13.9" customHeight="1" x14ac:dyDescent="0.4">
      <c r="J830" s="2"/>
    </row>
    <row r="831" spans="10:10" ht="13.9" customHeight="1" x14ac:dyDescent="0.4">
      <c r="J831" s="2"/>
    </row>
    <row r="832" spans="10:10" ht="13.9" customHeight="1" x14ac:dyDescent="0.4">
      <c r="J832" s="2"/>
    </row>
    <row r="833" spans="10:10" ht="13.9" customHeight="1" x14ac:dyDescent="0.4">
      <c r="J833" s="2"/>
    </row>
    <row r="834" spans="10:10" ht="13.9" customHeight="1" x14ac:dyDescent="0.4">
      <c r="J834" s="2"/>
    </row>
    <row r="835" spans="10:10" ht="13.9" customHeight="1" x14ac:dyDescent="0.4">
      <c r="J835" s="2"/>
    </row>
    <row r="836" spans="10:10" ht="13.9" customHeight="1" x14ac:dyDescent="0.4">
      <c r="J836" s="2"/>
    </row>
    <row r="837" spans="10:10" ht="13.9" customHeight="1" x14ac:dyDescent="0.4">
      <c r="J837" s="2"/>
    </row>
    <row r="838" spans="10:10" ht="13.9" customHeight="1" x14ac:dyDescent="0.4">
      <c r="J838" s="2"/>
    </row>
    <row r="839" spans="10:10" ht="13.9" customHeight="1" x14ac:dyDescent="0.4">
      <c r="J839" s="2"/>
    </row>
    <row r="840" spans="10:10" ht="13.9" customHeight="1" x14ac:dyDescent="0.4">
      <c r="J840" s="2"/>
    </row>
    <row r="841" spans="10:10" ht="13.9" customHeight="1" x14ac:dyDescent="0.4">
      <c r="J841" s="2"/>
    </row>
    <row r="842" spans="10:10" ht="13.9" customHeight="1" x14ac:dyDescent="0.4">
      <c r="J842" s="2"/>
    </row>
    <row r="843" spans="10:10" ht="13.9" customHeight="1" x14ac:dyDescent="0.4">
      <c r="J843" s="2"/>
    </row>
    <row r="844" spans="10:10" ht="13.9" customHeight="1" x14ac:dyDescent="0.4">
      <c r="J844" s="2"/>
    </row>
    <row r="845" spans="10:10" ht="13.9" customHeight="1" x14ac:dyDescent="0.4">
      <c r="J845" s="2"/>
    </row>
    <row r="846" spans="10:10" ht="13.9" customHeight="1" x14ac:dyDescent="0.4">
      <c r="J846" s="2"/>
    </row>
    <row r="847" spans="10:10" ht="13.9" customHeight="1" x14ac:dyDescent="0.4">
      <c r="J847" s="2"/>
    </row>
    <row r="848" spans="10:10" ht="13.9" customHeight="1" x14ac:dyDescent="0.4">
      <c r="J848" s="2"/>
    </row>
    <row r="849" spans="10:10" ht="13.9" customHeight="1" x14ac:dyDescent="0.4">
      <c r="J849" s="2"/>
    </row>
    <row r="850" spans="10:10" ht="13.9" customHeight="1" x14ac:dyDescent="0.4">
      <c r="J850" s="2"/>
    </row>
    <row r="851" spans="10:10" ht="13.9" customHeight="1" x14ac:dyDescent="0.4">
      <c r="J851" s="2"/>
    </row>
    <row r="852" spans="10:10" ht="13.9" customHeight="1" x14ac:dyDescent="0.4">
      <c r="J852" s="2"/>
    </row>
    <row r="853" spans="10:10" ht="13.9" customHeight="1" x14ac:dyDescent="0.4">
      <c r="J853" s="2"/>
    </row>
    <row r="854" spans="10:10" ht="13.9" customHeight="1" x14ac:dyDescent="0.4">
      <c r="J854" s="2"/>
    </row>
    <row r="855" spans="10:10" ht="13.9" customHeight="1" x14ac:dyDescent="0.4">
      <c r="J855" s="2"/>
    </row>
    <row r="856" spans="10:10" ht="13.9" customHeight="1" x14ac:dyDescent="0.4">
      <c r="J856" s="2"/>
    </row>
    <row r="857" spans="10:10" ht="13.9" customHeight="1" x14ac:dyDescent="0.4">
      <c r="J857" s="2"/>
    </row>
    <row r="858" spans="10:10" ht="13.9" customHeight="1" x14ac:dyDescent="0.4">
      <c r="J858" s="2"/>
    </row>
    <row r="859" spans="10:10" ht="13.9" customHeight="1" x14ac:dyDescent="0.4">
      <c r="J859" s="2"/>
    </row>
    <row r="860" spans="10:10" ht="13.9" customHeight="1" x14ac:dyDescent="0.4">
      <c r="J860" s="2"/>
    </row>
    <row r="861" spans="10:10" ht="13.9" customHeight="1" x14ac:dyDescent="0.4">
      <c r="J861" s="2"/>
    </row>
    <row r="862" spans="10:10" ht="13.9" customHeight="1" x14ac:dyDescent="0.4">
      <c r="J862" s="2"/>
    </row>
    <row r="863" spans="10:10" ht="13.9" customHeight="1" x14ac:dyDescent="0.4">
      <c r="J863" s="2"/>
    </row>
    <row r="864" spans="10:10" ht="13.9" customHeight="1" x14ac:dyDescent="0.4">
      <c r="J864" s="2"/>
    </row>
    <row r="865" spans="10:10" ht="13.9" customHeight="1" x14ac:dyDescent="0.4">
      <c r="J865" s="2"/>
    </row>
    <row r="866" spans="10:10" ht="13.9" customHeight="1" x14ac:dyDescent="0.4">
      <c r="J866" s="2"/>
    </row>
    <row r="867" spans="10:10" ht="13.9" customHeight="1" x14ac:dyDescent="0.4">
      <c r="J867" s="2"/>
    </row>
    <row r="868" spans="10:10" ht="13.9" customHeight="1" x14ac:dyDescent="0.4">
      <c r="J868" s="2"/>
    </row>
    <row r="869" spans="10:10" ht="13.9" customHeight="1" x14ac:dyDescent="0.4">
      <c r="J869" s="2"/>
    </row>
    <row r="870" spans="10:10" ht="13.9" customHeight="1" x14ac:dyDescent="0.4">
      <c r="J870" s="2"/>
    </row>
    <row r="871" spans="10:10" ht="13.9" customHeight="1" x14ac:dyDescent="0.4">
      <c r="J871" s="2"/>
    </row>
    <row r="872" spans="10:10" ht="13.9" customHeight="1" x14ac:dyDescent="0.4">
      <c r="J872" s="2"/>
    </row>
    <row r="873" spans="10:10" ht="13.9" customHeight="1" x14ac:dyDescent="0.4">
      <c r="J873" s="2"/>
    </row>
    <row r="874" spans="10:10" ht="13.9" customHeight="1" x14ac:dyDescent="0.4">
      <c r="J874" s="2"/>
    </row>
    <row r="875" spans="10:10" ht="13.9" customHeight="1" x14ac:dyDescent="0.4">
      <c r="J875" s="2"/>
    </row>
    <row r="876" spans="10:10" ht="13.9" customHeight="1" x14ac:dyDescent="0.4">
      <c r="J876" s="2"/>
    </row>
    <row r="877" spans="10:10" ht="13.9" customHeight="1" x14ac:dyDescent="0.4">
      <c r="J877" s="2"/>
    </row>
    <row r="878" spans="10:10" ht="13.9" customHeight="1" x14ac:dyDescent="0.4">
      <c r="J878" s="2"/>
    </row>
    <row r="879" spans="10:10" ht="13.9" customHeight="1" x14ac:dyDescent="0.4">
      <c r="J879" s="2"/>
    </row>
    <row r="880" spans="10:10" ht="13.9" customHeight="1" x14ac:dyDescent="0.4">
      <c r="J880" s="2"/>
    </row>
    <row r="881" spans="10:10" ht="13.9" customHeight="1" x14ac:dyDescent="0.4">
      <c r="J881" s="2"/>
    </row>
    <row r="882" spans="10:10" ht="13.9" customHeight="1" x14ac:dyDescent="0.4">
      <c r="J882" s="2"/>
    </row>
    <row r="883" spans="10:10" ht="13.9" customHeight="1" x14ac:dyDescent="0.4">
      <c r="J883" s="2"/>
    </row>
    <row r="884" spans="10:10" ht="13.9" customHeight="1" x14ac:dyDescent="0.4">
      <c r="J884" s="2"/>
    </row>
    <row r="885" spans="10:10" ht="13.9" customHeight="1" x14ac:dyDescent="0.4">
      <c r="J885" s="2"/>
    </row>
    <row r="886" spans="10:10" ht="13.9" customHeight="1" x14ac:dyDescent="0.4">
      <c r="J886" s="2"/>
    </row>
    <row r="887" spans="10:10" ht="13.9" customHeight="1" x14ac:dyDescent="0.4">
      <c r="J887" s="2"/>
    </row>
    <row r="888" spans="10:10" ht="13.9" customHeight="1" x14ac:dyDescent="0.4">
      <c r="J888" s="2"/>
    </row>
    <row r="889" spans="10:10" ht="13.9" customHeight="1" x14ac:dyDescent="0.4">
      <c r="J889" s="2"/>
    </row>
    <row r="890" spans="10:10" ht="13.9" customHeight="1" x14ac:dyDescent="0.4">
      <c r="J890" s="2"/>
    </row>
    <row r="891" spans="10:10" ht="13.9" customHeight="1" x14ac:dyDescent="0.4">
      <c r="J891" s="2"/>
    </row>
    <row r="892" spans="10:10" ht="13.9" customHeight="1" x14ac:dyDescent="0.4">
      <c r="J892" s="2"/>
    </row>
    <row r="893" spans="10:10" ht="13.9" customHeight="1" x14ac:dyDescent="0.4">
      <c r="J893" s="2"/>
    </row>
    <row r="894" spans="10:10" ht="13.9" customHeight="1" x14ac:dyDescent="0.4">
      <c r="J894" s="2"/>
    </row>
    <row r="895" spans="10:10" ht="13.9" customHeight="1" x14ac:dyDescent="0.4">
      <c r="J895" s="2"/>
    </row>
    <row r="896" spans="10:10" ht="13.9" customHeight="1" x14ac:dyDescent="0.4">
      <c r="J896" s="2"/>
    </row>
    <row r="897" spans="10:10" ht="13.9" customHeight="1" x14ac:dyDescent="0.4">
      <c r="J897" s="2"/>
    </row>
    <row r="898" spans="10:10" ht="13.9" customHeight="1" x14ac:dyDescent="0.4">
      <c r="J898" s="2"/>
    </row>
    <row r="899" spans="10:10" ht="13.9" customHeight="1" x14ac:dyDescent="0.4">
      <c r="J899" s="2"/>
    </row>
    <row r="900" spans="10:10" ht="13.9" customHeight="1" x14ac:dyDescent="0.4">
      <c r="J900" s="2"/>
    </row>
    <row r="901" spans="10:10" ht="13.9" customHeight="1" x14ac:dyDescent="0.4">
      <c r="J901" s="2"/>
    </row>
    <row r="902" spans="10:10" ht="13.9" customHeight="1" x14ac:dyDescent="0.4">
      <c r="J902" s="2"/>
    </row>
    <row r="903" spans="10:10" ht="13.9" customHeight="1" x14ac:dyDescent="0.4">
      <c r="J903" s="2"/>
    </row>
    <row r="904" spans="10:10" ht="13.9" customHeight="1" x14ac:dyDescent="0.4">
      <c r="J904" s="2"/>
    </row>
    <row r="905" spans="10:10" ht="13.9" customHeight="1" x14ac:dyDescent="0.4">
      <c r="J905" s="2"/>
    </row>
    <row r="906" spans="10:10" ht="13.9" customHeight="1" x14ac:dyDescent="0.4">
      <c r="J906" s="2"/>
    </row>
    <row r="907" spans="10:10" ht="13.9" customHeight="1" x14ac:dyDescent="0.4">
      <c r="J907" s="2"/>
    </row>
    <row r="908" spans="10:10" ht="13.9" customHeight="1" x14ac:dyDescent="0.4">
      <c r="J908" s="2"/>
    </row>
    <row r="909" spans="10:10" ht="13.9" customHeight="1" x14ac:dyDescent="0.4">
      <c r="J909" s="2"/>
    </row>
    <row r="910" spans="10:10" ht="13.9" customHeight="1" x14ac:dyDescent="0.4">
      <c r="J910" s="2"/>
    </row>
    <row r="911" spans="10:10" ht="13.9" customHeight="1" x14ac:dyDescent="0.4">
      <c r="J911" s="2"/>
    </row>
    <row r="912" spans="10:10" ht="13.9" customHeight="1" x14ac:dyDescent="0.4">
      <c r="J912" s="2"/>
    </row>
    <row r="913" spans="10:10" ht="13.9" customHeight="1" x14ac:dyDescent="0.4">
      <c r="J913" s="2"/>
    </row>
    <row r="914" spans="10:10" ht="13.9" customHeight="1" x14ac:dyDescent="0.4">
      <c r="J914" s="2"/>
    </row>
    <row r="915" spans="10:10" ht="13.9" customHeight="1" x14ac:dyDescent="0.4">
      <c r="J915" s="2"/>
    </row>
    <row r="916" spans="10:10" ht="13.9" customHeight="1" x14ac:dyDescent="0.4">
      <c r="J916" s="2"/>
    </row>
    <row r="917" spans="10:10" ht="13.9" customHeight="1" x14ac:dyDescent="0.4">
      <c r="J917" s="2"/>
    </row>
    <row r="918" spans="10:10" ht="13.9" customHeight="1" x14ac:dyDescent="0.4">
      <c r="J918" s="2"/>
    </row>
    <row r="919" spans="10:10" ht="13.9" customHeight="1" x14ac:dyDescent="0.4">
      <c r="J919" s="2"/>
    </row>
    <row r="920" spans="10:10" ht="13.9" customHeight="1" x14ac:dyDescent="0.4">
      <c r="J920" s="2"/>
    </row>
    <row r="921" spans="10:10" ht="13.9" customHeight="1" x14ac:dyDescent="0.4">
      <c r="J921" s="2"/>
    </row>
    <row r="922" spans="10:10" ht="13.9" customHeight="1" x14ac:dyDescent="0.4">
      <c r="J922" s="2"/>
    </row>
    <row r="923" spans="10:10" ht="13.9" customHeight="1" x14ac:dyDescent="0.4">
      <c r="J923" s="2"/>
    </row>
    <row r="924" spans="10:10" ht="13.9" customHeight="1" x14ac:dyDescent="0.4">
      <c r="J924" s="2"/>
    </row>
    <row r="925" spans="10:10" ht="13.9" customHeight="1" x14ac:dyDescent="0.4">
      <c r="J925" s="2"/>
    </row>
    <row r="926" spans="10:10" ht="13.9" customHeight="1" x14ac:dyDescent="0.4">
      <c r="J926" s="2"/>
    </row>
    <row r="927" spans="10:10" ht="13.9" customHeight="1" x14ac:dyDescent="0.4">
      <c r="J927" s="2"/>
    </row>
    <row r="928" spans="10:10" ht="13.9" customHeight="1" x14ac:dyDescent="0.4">
      <c r="J928" s="2"/>
    </row>
    <row r="929" spans="10:10" ht="13.9" customHeight="1" x14ac:dyDescent="0.4">
      <c r="J929" s="2"/>
    </row>
    <row r="930" spans="10:10" ht="13.9" customHeight="1" x14ac:dyDescent="0.4">
      <c r="J930" s="2"/>
    </row>
    <row r="931" spans="10:10" ht="13.9" customHeight="1" x14ac:dyDescent="0.4">
      <c r="J931" s="2"/>
    </row>
    <row r="932" spans="10:10" ht="13.9" customHeight="1" x14ac:dyDescent="0.4">
      <c r="J932" s="2"/>
    </row>
    <row r="933" spans="10:10" ht="13.9" customHeight="1" x14ac:dyDescent="0.4">
      <c r="J933" s="2"/>
    </row>
    <row r="934" spans="10:10" ht="13.9" customHeight="1" x14ac:dyDescent="0.4">
      <c r="J934" s="2"/>
    </row>
    <row r="935" spans="10:10" ht="13.9" customHeight="1" x14ac:dyDescent="0.4">
      <c r="J935" s="2"/>
    </row>
    <row r="936" spans="10:10" ht="13.9" customHeight="1" x14ac:dyDescent="0.4">
      <c r="J936" s="2"/>
    </row>
    <row r="937" spans="10:10" ht="13.9" customHeight="1" x14ac:dyDescent="0.4">
      <c r="J937" s="2"/>
    </row>
    <row r="938" spans="10:10" ht="13.9" customHeight="1" x14ac:dyDescent="0.4">
      <c r="J938" s="2"/>
    </row>
    <row r="939" spans="10:10" ht="13.9" customHeight="1" x14ac:dyDescent="0.4">
      <c r="J939" s="2"/>
    </row>
    <row r="940" spans="10:10" ht="13.9" customHeight="1" x14ac:dyDescent="0.4">
      <c r="J940" s="2"/>
    </row>
    <row r="941" spans="10:10" ht="13.9" customHeight="1" x14ac:dyDescent="0.4">
      <c r="J941" s="2"/>
    </row>
    <row r="942" spans="10:10" ht="13.9" customHeight="1" x14ac:dyDescent="0.4">
      <c r="J942" s="2"/>
    </row>
    <row r="943" spans="10:10" ht="13.9" customHeight="1" x14ac:dyDescent="0.4">
      <c r="J943" s="2"/>
    </row>
    <row r="944" spans="10:10" ht="13.9" customHeight="1" x14ac:dyDescent="0.4">
      <c r="J944" s="2"/>
    </row>
    <row r="945" spans="10:10" ht="13.9" customHeight="1" x14ac:dyDescent="0.4">
      <c r="J945" s="2"/>
    </row>
    <row r="946" spans="10:10" ht="13.9" customHeight="1" x14ac:dyDescent="0.4">
      <c r="J946" s="2"/>
    </row>
    <row r="947" spans="10:10" ht="13.9" customHeight="1" x14ac:dyDescent="0.4">
      <c r="J947" s="2"/>
    </row>
    <row r="948" spans="10:10" ht="13.9" customHeight="1" x14ac:dyDescent="0.4">
      <c r="J948" s="2"/>
    </row>
    <row r="949" spans="10:10" ht="13.9" customHeight="1" x14ac:dyDescent="0.4">
      <c r="J949" s="2"/>
    </row>
    <row r="950" spans="10:10" ht="13.9" customHeight="1" x14ac:dyDescent="0.4">
      <c r="J950" s="2"/>
    </row>
    <row r="951" spans="10:10" ht="13.9" customHeight="1" x14ac:dyDescent="0.4">
      <c r="J951" s="2"/>
    </row>
    <row r="952" spans="10:10" ht="13.9" customHeight="1" x14ac:dyDescent="0.4">
      <c r="J952" s="2"/>
    </row>
    <row r="953" spans="10:10" ht="13.9" customHeight="1" x14ac:dyDescent="0.4">
      <c r="J953" s="2"/>
    </row>
    <row r="954" spans="10:10" ht="13.9" customHeight="1" x14ac:dyDescent="0.4">
      <c r="J954" s="2"/>
    </row>
    <row r="955" spans="10:10" ht="13.9" customHeight="1" x14ac:dyDescent="0.4">
      <c r="J955" s="2"/>
    </row>
    <row r="956" spans="10:10" ht="13.9" customHeight="1" x14ac:dyDescent="0.4">
      <c r="J956" s="2"/>
    </row>
    <row r="957" spans="10:10" ht="13.9" customHeight="1" x14ac:dyDescent="0.4">
      <c r="J957" s="2"/>
    </row>
    <row r="958" spans="10:10" ht="13.9" customHeight="1" x14ac:dyDescent="0.4">
      <c r="J958" s="2"/>
    </row>
    <row r="959" spans="10:10" ht="13.9" customHeight="1" x14ac:dyDescent="0.4">
      <c r="J959" s="2"/>
    </row>
    <row r="960" spans="10:10" ht="13.9" customHeight="1" x14ac:dyDescent="0.4">
      <c r="J960" s="2"/>
    </row>
    <row r="961" spans="10:10" ht="13.9" customHeight="1" x14ac:dyDescent="0.4">
      <c r="J961" s="2"/>
    </row>
    <row r="962" spans="10:10" ht="13.9" customHeight="1" x14ac:dyDescent="0.4">
      <c r="J962" s="2"/>
    </row>
    <row r="963" spans="10:10" ht="13.9" customHeight="1" x14ac:dyDescent="0.4">
      <c r="J963" s="2"/>
    </row>
    <row r="964" spans="10:10" ht="13.9" customHeight="1" x14ac:dyDescent="0.4">
      <c r="J964" s="2"/>
    </row>
    <row r="965" spans="10:10" ht="13.9" customHeight="1" x14ac:dyDescent="0.4">
      <c r="J965" s="2"/>
    </row>
    <row r="966" spans="10:10" ht="13.9" customHeight="1" x14ac:dyDescent="0.4">
      <c r="J966" s="2"/>
    </row>
    <row r="967" spans="10:10" ht="13.9" customHeight="1" x14ac:dyDescent="0.4">
      <c r="J967" s="2"/>
    </row>
    <row r="968" spans="10:10" ht="13.9" customHeight="1" x14ac:dyDescent="0.4">
      <c r="J968" s="2"/>
    </row>
    <row r="969" spans="10:10" ht="13.9" customHeight="1" x14ac:dyDescent="0.4">
      <c r="J969" s="2"/>
    </row>
    <row r="970" spans="10:10" ht="13.9" customHeight="1" x14ac:dyDescent="0.4">
      <c r="J970" s="2"/>
    </row>
    <row r="971" spans="10:10" ht="13.9" customHeight="1" x14ac:dyDescent="0.4">
      <c r="J971" s="2"/>
    </row>
    <row r="972" spans="10:10" ht="13.9" customHeight="1" x14ac:dyDescent="0.4">
      <c r="J972" s="2"/>
    </row>
    <row r="973" spans="10:10" ht="13.9" customHeight="1" x14ac:dyDescent="0.4">
      <c r="J973" s="2"/>
    </row>
    <row r="974" spans="10:10" ht="13.9" customHeight="1" x14ac:dyDescent="0.4">
      <c r="J974" s="2"/>
    </row>
    <row r="975" spans="10:10" ht="13.9" customHeight="1" x14ac:dyDescent="0.4">
      <c r="J975" s="2"/>
    </row>
    <row r="976" spans="10:10" ht="13.9" customHeight="1" x14ac:dyDescent="0.4">
      <c r="J976" s="2"/>
    </row>
    <row r="977" spans="10:10" ht="13.9" customHeight="1" x14ac:dyDescent="0.4">
      <c r="J977" s="2"/>
    </row>
    <row r="978" spans="10:10" ht="13.9" customHeight="1" x14ac:dyDescent="0.4">
      <c r="J978" s="2"/>
    </row>
    <row r="979" spans="10:10" ht="13.9" customHeight="1" x14ac:dyDescent="0.4">
      <c r="J979" s="2"/>
    </row>
    <row r="980" spans="10:10" ht="13.9" customHeight="1" x14ac:dyDescent="0.4">
      <c r="J980" s="2"/>
    </row>
    <row r="981" spans="10:10" ht="13.9" customHeight="1" x14ac:dyDescent="0.4">
      <c r="J981" s="2"/>
    </row>
    <row r="982" spans="10:10" ht="13.9" customHeight="1" x14ac:dyDescent="0.4">
      <c r="J982" s="2"/>
    </row>
    <row r="983" spans="10:10" ht="13.9" customHeight="1" x14ac:dyDescent="0.4">
      <c r="J983" s="2"/>
    </row>
    <row r="984" spans="10:10" ht="13.9" customHeight="1" x14ac:dyDescent="0.4">
      <c r="J984" s="2"/>
    </row>
    <row r="985" spans="10:10" ht="13.9" customHeight="1" x14ac:dyDescent="0.4">
      <c r="J985" s="2"/>
    </row>
    <row r="986" spans="10:10" ht="13.9" customHeight="1" x14ac:dyDescent="0.4">
      <c r="J986" s="2"/>
    </row>
    <row r="987" spans="10:10" ht="13.9" customHeight="1" x14ac:dyDescent="0.4">
      <c r="J987" s="2"/>
    </row>
    <row r="988" spans="10:10" ht="13.9" customHeight="1" x14ac:dyDescent="0.4">
      <c r="J988" s="2"/>
    </row>
    <row r="989" spans="10:10" ht="13.9" customHeight="1" x14ac:dyDescent="0.4">
      <c r="J989" s="2"/>
    </row>
    <row r="990" spans="10:10" ht="13.9" customHeight="1" x14ac:dyDescent="0.4">
      <c r="J990" s="2"/>
    </row>
    <row r="991" spans="10:10" ht="13.9" customHeight="1" x14ac:dyDescent="0.4">
      <c r="J991" s="2"/>
    </row>
    <row r="992" spans="10:10" ht="13.9" customHeight="1" x14ac:dyDescent="0.4">
      <c r="J992" s="2"/>
    </row>
    <row r="993" spans="10:10" ht="13.9" customHeight="1" x14ac:dyDescent="0.4">
      <c r="J993" s="2"/>
    </row>
    <row r="994" spans="10:10" ht="13.9" customHeight="1" x14ac:dyDescent="0.4">
      <c r="J994" s="2"/>
    </row>
    <row r="995" spans="10:10" ht="13.9" customHeight="1" x14ac:dyDescent="0.4">
      <c r="J995" s="2"/>
    </row>
    <row r="996" spans="10:10" ht="13.9" customHeight="1" x14ac:dyDescent="0.4">
      <c r="J996" s="2"/>
    </row>
    <row r="997" spans="10:10" ht="13.9" customHeight="1" x14ac:dyDescent="0.4">
      <c r="J997" s="2"/>
    </row>
    <row r="998" spans="10:10" ht="13.9" customHeight="1" x14ac:dyDescent="0.4">
      <c r="J998" s="2"/>
    </row>
    <row r="999" spans="10:10" ht="13.9" customHeight="1" x14ac:dyDescent="0.4">
      <c r="J999" s="2"/>
    </row>
    <row r="1000" spans="10:10" ht="13.9" customHeight="1" x14ac:dyDescent="0.4">
      <c r="J1000" s="2"/>
    </row>
    <row r="1001" spans="10:10" ht="13.9" customHeight="1" x14ac:dyDescent="0.4">
      <c r="J1001" s="2"/>
    </row>
    <row r="1002" spans="10:10" ht="13.9" customHeight="1" x14ac:dyDescent="0.4">
      <c r="J1002" s="2"/>
    </row>
    <row r="1003" spans="10:10" ht="13.9" customHeight="1" x14ac:dyDescent="0.4">
      <c r="J1003" s="2"/>
    </row>
    <row r="1004" spans="10:10" ht="13.9" customHeight="1" x14ac:dyDescent="0.4">
      <c r="J1004" s="2"/>
    </row>
    <row r="1005" spans="10:10" ht="13.9" customHeight="1" x14ac:dyDescent="0.4">
      <c r="J1005" s="2"/>
    </row>
    <row r="1006" spans="10:10" ht="13.9" customHeight="1" x14ac:dyDescent="0.4">
      <c r="J1006" s="2"/>
    </row>
    <row r="1007" spans="10:10" ht="13.9" customHeight="1" x14ac:dyDescent="0.4">
      <c r="J1007" s="2"/>
    </row>
    <row r="1008" spans="10:10" ht="13.9" customHeight="1" x14ac:dyDescent="0.4">
      <c r="J1008" s="2"/>
    </row>
    <row r="1009" spans="10:10" ht="13.9" customHeight="1" x14ac:dyDescent="0.4">
      <c r="J1009" s="2"/>
    </row>
    <row r="1010" spans="10:10" ht="13.9" customHeight="1" x14ac:dyDescent="0.4">
      <c r="J1010" s="2"/>
    </row>
    <row r="1011" spans="10:10" ht="13.9" customHeight="1" x14ac:dyDescent="0.4">
      <c r="J1011" s="2"/>
    </row>
    <row r="1012" spans="10:10" ht="13.9" customHeight="1" x14ac:dyDescent="0.4">
      <c r="J1012" s="2"/>
    </row>
    <row r="1013" spans="10:10" ht="13.9" customHeight="1" x14ac:dyDescent="0.4">
      <c r="J1013" s="2"/>
    </row>
    <row r="1014" spans="10:10" ht="13.9" customHeight="1" x14ac:dyDescent="0.4">
      <c r="J1014" s="2"/>
    </row>
    <row r="1015" spans="10:10" ht="13.9" customHeight="1" x14ac:dyDescent="0.4">
      <c r="J1015" s="2"/>
    </row>
    <row r="1016" spans="10:10" ht="13.9" customHeight="1" x14ac:dyDescent="0.4">
      <c r="J1016" s="2"/>
    </row>
    <row r="1017" spans="10:10" ht="13.9" customHeight="1" x14ac:dyDescent="0.4">
      <c r="J1017" s="2"/>
    </row>
    <row r="1018" spans="10:10" ht="13.9" customHeight="1" x14ac:dyDescent="0.4">
      <c r="J1018" s="2"/>
    </row>
    <row r="1019" spans="10:10" ht="13.9" customHeight="1" x14ac:dyDescent="0.4">
      <c r="J1019" s="2"/>
    </row>
    <row r="1020" spans="10:10" ht="13.9" customHeight="1" x14ac:dyDescent="0.4">
      <c r="J1020" s="2"/>
    </row>
    <row r="1021" spans="10:10" ht="13.9" customHeight="1" x14ac:dyDescent="0.4">
      <c r="J1021" s="2"/>
    </row>
    <row r="1022" spans="10:10" ht="13.9" customHeight="1" x14ac:dyDescent="0.4">
      <c r="J1022" s="2"/>
    </row>
    <row r="1023" spans="10:10" ht="13.9" customHeight="1" x14ac:dyDescent="0.4">
      <c r="J1023" s="2"/>
    </row>
    <row r="1024" spans="10:10" ht="13.9" customHeight="1" x14ac:dyDescent="0.4">
      <c r="J1024" s="2"/>
    </row>
    <row r="1025" spans="10:10" ht="13.9" customHeight="1" x14ac:dyDescent="0.4">
      <c r="J1025" s="2"/>
    </row>
    <row r="1026" spans="10:10" ht="13.9" customHeight="1" x14ac:dyDescent="0.4">
      <c r="J1026" s="2"/>
    </row>
    <row r="1027" spans="10:10" ht="13.9" customHeight="1" x14ac:dyDescent="0.4">
      <c r="J1027" s="2"/>
    </row>
    <row r="1028" spans="10:10" ht="13.9" customHeight="1" x14ac:dyDescent="0.4">
      <c r="J1028" s="2"/>
    </row>
    <row r="1029" spans="10:10" ht="13.9" customHeight="1" x14ac:dyDescent="0.4">
      <c r="J1029" s="2"/>
    </row>
    <row r="1030" spans="10:10" ht="13.9" customHeight="1" x14ac:dyDescent="0.4">
      <c r="J1030" s="2"/>
    </row>
    <row r="1031" spans="10:10" ht="13.9" customHeight="1" x14ac:dyDescent="0.4">
      <c r="J1031" s="2"/>
    </row>
    <row r="1032" spans="10:10" ht="13.9" customHeight="1" x14ac:dyDescent="0.4">
      <c r="J1032" s="2"/>
    </row>
    <row r="1033" spans="10:10" ht="13.9" customHeight="1" x14ac:dyDescent="0.4">
      <c r="J1033" s="2"/>
    </row>
    <row r="1034" spans="10:10" ht="13.9" customHeight="1" x14ac:dyDescent="0.4">
      <c r="J1034" s="2"/>
    </row>
    <row r="1035" spans="10:10" ht="13.9" customHeight="1" x14ac:dyDescent="0.4">
      <c r="J1035" s="2"/>
    </row>
    <row r="1036" spans="10:10" ht="13.9" customHeight="1" x14ac:dyDescent="0.4">
      <c r="J1036" s="2"/>
    </row>
    <row r="1037" spans="10:10" ht="13.9" customHeight="1" x14ac:dyDescent="0.4">
      <c r="J1037" s="2"/>
    </row>
    <row r="1038" spans="10:10" ht="13.9" customHeight="1" x14ac:dyDescent="0.4">
      <c r="J1038" s="2"/>
    </row>
    <row r="1039" spans="10:10" ht="13.9" customHeight="1" x14ac:dyDescent="0.4">
      <c r="J1039" s="2"/>
    </row>
    <row r="1040" spans="10:10" ht="13.9" customHeight="1" x14ac:dyDescent="0.4">
      <c r="J1040" s="2"/>
    </row>
    <row r="1041" spans="10:10" ht="13.9" customHeight="1" x14ac:dyDescent="0.4">
      <c r="J1041" s="2"/>
    </row>
    <row r="1042" spans="10:10" ht="13.9" customHeight="1" x14ac:dyDescent="0.4">
      <c r="J1042" s="2"/>
    </row>
    <row r="1043" spans="10:10" ht="13.9" customHeight="1" x14ac:dyDescent="0.4">
      <c r="J1043" s="2"/>
    </row>
    <row r="1044" spans="10:10" ht="13.9" customHeight="1" x14ac:dyDescent="0.4">
      <c r="J1044" s="2"/>
    </row>
    <row r="1045" spans="10:10" ht="13.9" customHeight="1" x14ac:dyDescent="0.4">
      <c r="J1045" s="2"/>
    </row>
    <row r="1046" spans="10:10" ht="13.9" customHeight="1" x14ac:dyDescent="0.4">
      <c r="J1046" s="2"/>
    </row>
    <row r="1047" spans="10:10" ht="13.9" customHeight="1" x14ac:dyDescent="0.4">
      <c r="J1047" s="2"/>
    </row>
    <row r="1048" spans="10:10" ht="13.9" customHeight="1" x14ac:dyDescent="0.4">
      <c r="J1048" s="2"/>
    </row>
    <row r="1049" spans="10:10" ht="13.9" customHeight="1" x14ac:dyDescent="0.4">
      <c r="J1049" s="2"/>
    </row>
    <row r="1050" spans="10:10" ht="13.9" customHeight="1" x14ac:dyDescent="0.4">
      <c r="J1050" s="2"/>
    </row>
    <row r="1051" spans="10:10" ht="13.9" customHeight="1" x14ac:dyDescent="0.4">
      <c r="J1051" s="2"/>
    </row>
    <row r="1052" spans="10:10" ht="13.9" customHeight="1" x14ac:dyDescent="0.4">
      <c r="J1052" s="2"/>
    </row>
    <row r="1053" spans="10:10" ht="13.9" customHeight="1" x14ac:dyDescent="0.4">
      <c r="J1053" s="2"/>
    </row>
    <row r="1054" spans="10:10" ht="13.9" customHeight="1" x14ac:dyDescent="0.4">
      <c r="J1054" s="2"/>
    </row>
    <row r="1055" spans="10:10" ht="13.9" customHeight="1" x14ac:dyDescent="0.4">
      <c r="J1055" s="2"/>
    </row>
    <row r="1056" spans="10:10" ht="13.9" customHeight="1" x14ac:dyDescent="0.4">
      <c r="J1056" s="2"/>
    </row>
    <row r="1057" spans="10:10" ht="13.9" customHeight="1" x14ac:dyDescent="0.4">
      <c r="J1057" s="2"/>
    </row>
    <row r="1058" spans="10:10" ht="13.9" customHeight="1" x14ac:dyDescent="0.4">
      <c r="J1058" s="2"/>
    </row>
    <row r="1059" spans="10:10" ht="13.9" customHeight="1" x14ac:dyDescent="0.4">
      <c r="J1059" s="2"/>
    </row>
    <row r="1060" spans="10:10" ht="13.9" customHeight="1" x14ac:dyDescent="0.4">
      <c r="J1060" s="2"/>
    </row>
    <row r="1061" spans="10:10" ht="13.9" customHeight="1" x14ac:dyDescent="0.4">
      <c r="J1061" s="2"/>
    </row>
    <row r="1062" spans="10:10" ht="13.9" customHeight="1" x14ac:dyDescent="0.4">
      <c r="J1062" s="2"/>
    </row>
    <row r="1063" spans="10:10" ht="13.9" customHeight="1" x14ac:dyDescent="0.4">
      <c r="J1063" s="2"/>
    </row>
    <row r="1064" spans="10:10" ht="13.9" customHeight="1" x14ac:dyDescent="0.4">
      <c r="J1064" s="2"/>
    </row>
    <row r="1065" spans="10:10" ht="13.9" customHeight="1" x14ac:dyDescent="0.4">
      <c r="J1065" s="2"/>
    </row>
    <row r="1066" spans="10:10" ht="13.9" customHeight="1" x14ac:dyDescent="0.4">
      <c r="J1066" s="2"/>
    </row>
    <row r="1067" spans="10:10" ht="13.9" customHeight="1" x14ac:dyDescent="0.4">
      <c r="J1067" s="2"/>
    </row>
    <row r="1068" spans="10:10" ht="13.9" customHeight="1" x14ac:dyDescent="0.4">
      <c r="J1068" s="2"/>
    </row>
    <row r="1069" spans="10:10" ht="13.9" customHeight="1" x14ac:dyDescent="0.4">
      <c r="J1069" s="2"/>
    </row>
    <row r="1070" spans="10:10" ht="13.9" customHeight="1" x14ac:dyDescent="0.4">
      <c r="J1070" s="2"/>
    </row>
    <row r="1071" spans="10:10" ht="13.9" customHeight="1" x14ac:dyDescent="0.4">
      <c r="J1071" s="2"/>
    </row>
    <row r="1072" spans="10:10" ht="13.9" customHeight="1" x14ac:dyDescent="0.4">
      <c r="J1072" s="2"/>
    </row>
    <row r="1073" spans="10:10" ht="13.9" customHeight="1" x14ac:dyDescent="0.4">
      <c r="J1073" s="2"/>
    </row>
    <row r="1074" spans="10:10" ht="13.9" customHeight="1" x14ac:dyDescent="0.4">
      <c r="J1074" s="2"/>
    </row>
    <row r="1075" spans="10:10" ht="13.9" customHeight="1" x14ac:dyDescent="0.4">
      <c r="J1075" s="2"/>
    </row>
    <row r="1076" spans="10:10" ht="13.9" customHeight="1" x14ac:dyDescent="0.4">
      <c r="J1076" s="2"/>
    </row>
    <row r="1077" spans="10:10" ht="13.9" customHeight="1" x14ac:dyDescent="0.4">
      <c r="J1077" s="2"/>
    </row>
    <row r="1078" spans="10:10" ht="13.9" customHeight="1" x14ac:dyDescent="0.4">
      <c r="J1078" s="2"/>
    </row>
    <row r="1079" spans="10:10" ht="13.9" customHeight="1" x14ac:dyDescent="0.4">
      <c r="J1079" s="2"/>
    </row>
    <row r="1080" spans="10:10" ht="13.9" customHeight="1" x14ac:dyDescent="0.4">
      <c r="J1080" s="2"/>
    </row>
    <row r="1081" spans="10:10" ht="13.9" customHeight="1" x14ac:dyDescent="0.4">
      <c r="J1081" s="2"/>
    </row>
    <row r="1082" spans="10:10" ht="13.9" customHeight="1" x14ac:dyDescent="0.4">
      <c r="J1082" s="2"/>
    </row>
    <row r="1083" spans="10:10" ht="13.9" customHeight="1" x14ac:dyDescent="0.4">
      <c r="J1083" s="2"/>
    </row>
    <row r="1084" spans="10:10" ht="13.9" customHeight="1" x14ac:dyDescent="0.4">
      <c r="J1084" s="2"/>
    </row>
    <row r="1085" spans="10:10" ht="13.9" customHeight="1" x14ac:dyDescent="0.4">
      <c r="J1085" s="2"/>
    </row>
    <row r="1086" spans="10:10" ht="13.9" customHeight="1" x14ac:dyDescent="0.4">
      <c r="J1086" s="2"/>
    </row>
    <row r="1087" spans="10:10" ht="13.9" customHeight="1" x14ac:dyDescent="0.4">
      <c r="J1087" s="2"/>
    </row>
    <row r="1088" spans="10:10" ht="13.9" customHeight="1" x14ac:dyDescent="0.4">
      <c r="J1088" s="2"/>
    </row>
    <row r="1089" spans="10:10" ht="13.9" customHeight="1" x14ac:dyDescent="0.4">
      <c r="J1089" s="2"/>
    </row>
    <row r="1090" spans="10:10" ht="13.9" customHeight="1" x14ac:dyDescent="0.4">
      <c r="J1090" s="2"/>
    </row>
    <row r="1091" spans="10:10" ht="13.9" customHeight="1" x14ac:dyDescent="0.4">
      <c r="J1091" s="2"/>
    </row>
    <row r="1092" spans="10:10" ht="13.9" customHeight="1" x14ac:dyDescent="0.4">
      <c r="J1092" s="2"/>
    </row>
    <row r="1093" spans="10:10" ht="13.9" customHeight="1" x14ac:dyDescent="0.4">
      <c r="J1093" s="2"/>
    </row>
    <row r="1094" spans="10:10" ht="13.9" customHeight="1" x14ac:dyDescent="0.4">
      <c r="J1094" s="2"/>
    </row>
    <row r="1095" spans="10:10" ht="13.9" customHeight="1" x14ac:dyDescent="0.4">
      <c r="J1095" s="2"/>
    </row>
    <row r="1096" spans="10:10" ht="13.9" customHeight="1" x14ac:dyDescent="0.4">
      <c r="J1096" s="2"/>
    </row>
    <row r="1097" spans="10:10" ht="13.9" customHeight="1" x14ac:dyDescent="0.4">
      <c r="J1097" s="2"/>
    </row>
    <row r="1098" spans="10:10" ht="13.9" customHeight="1" x14ac:dyDescent="0.4">
      <c r="J1098" s="2"/>
    </row>
    <row r="1099" spans="10:10" ht="13.9" customHeight="1" x14ac:dyDescent="0.4">
      <c r="J1099" s="2"/>
    </row>
    <row r="1100" spans="10:10" ht="13.9" customHeight="1" x14ac:dyDescent="0.4">
      <c r="J1100" s="2"/>
    </row>
    <row r="1101" spans="10:10" ht="13.9" customHeight="1" x14ac:dyDescent="0.4">
      <c r="J1101" s="2"/>
    </row>
    <row r="1102" spans="10:10" ht="13.9" customHeight="1" x14ac:dyDescent="0.4">
      <c r="J1102" s="2"/>
    </row>
    <row r="1103" spans="10:10" ht="13.9" customHeight="1" x14ac:dyDescent="0.4">
      <c r="J1103" s="2"/>
    </row>
    <row r="1104" spans="10:10" ht="13.9" customHeight="1" x14ac:dyDescent="0.4">
      <c r="J1104" s="2"/>
    </row>
    <row r="1105" spans="10:10" ht="13.9" customHeight="1" x14ac:dyDescent="0.4">
      <c r="J1105" s="2"/>
    </row>
    <row r="1106" spans="10:10" ht="13.9" customHeight="1" x14ac:dyDescent="0.4">
      <c r="J1106" s="2"/>
    </row>
    <row r="1107" spans="10:10" ht="13.9" customHeight="1" x14ac:dyDescent="0.4">
      <c r="J1107" s="2"/>
    </row>
    <row r="1108" spans="10:10" ht="13.9" customHeight="1" x14ac:dyDescent="0.4">
      <c r="J1108" s="2"/>
    </row>
    <row r="1109" spans="10:10" ht="13.9" customHeight="1" x14ac:dyDescent="0.4">
      <c r="J1109" s="2"/>
    </row>
    <row r="1110" spans="10:10" ht="13.9" customHeight="1" x14ac:dyDescent="0.4">
      <c r="J1110" s="2"/>
    </row>
    <row r="1111" spans="10:10" ht="13.9" customHeight="1" x14ac:dyDescent="0.4">
      <c r="J1111" s="2"/>
    </row>
    <row r="1112" spans="10:10" ht="13.9" customHeight="1" x14ac:dyDescent="0.4">
      <c r="J1112" s="2"/>
    </row>
    <row r="1113" spans="10:10" ht="13.9" customHeight="1" x14ac:dyDescent="0.4">
      <c r="J1113" s="2"/>
    </row>
    <row r="1114" spans="10:10" ht="13.9" customHeight="1" x14ac:dyDescent="0.4">
      <c r="J1114" s="2"/>
    </row>
    <row r="1115" spans="10:10" ht="13.9" customHeight="1" x14ac:dyDescent="0.4">
      <c r="J1115" s="2"/>
    </row>
    <row r="1116" spans="10:10" ht="13.9" customHeight="1" x14ac:dyDescent="0.4">
      <c r="J1116" s="2"/>
    </row>
    <row r="1117" spans="10:10" ht="13.9" customHeight="1" x14ac:dyDescent="0.4">
      <c r="J1117" s="2"/>
    </row>
    <row r="1118" spans="10:10" ht="13.9" customHeight="1" x14ac:dyDescent="0.4">
      <c r="J1118" s="2"/>
    </row>
    <row r="1119" spans="10:10" ht="13.9" customHeight="1" x14ac:dyDescent="0.4">
      <c r="J1119" s="2"/>
    </row>
    <row r="1120" spans="10:10" ht="13.9" customHeight="1" x14ac:dyDescent="0.4">
      <c r="J1120" s="2"/>
    </row>
    <row r="1121" spans="10:10" ht="13.9" customHeight="1" x14ac:dyDescent="0.4">
      <c r="J1121" s="2"/>
    </row>
    <row r="1122" spans="10:10" ht="13.9" customHeight="1" x14ac:dyDescent="0.4">
      <c r="J1122" s="2"/>
    </row>
    <row r="1123" spans="10:10" ht="13.9" customHeight="1" x14ac:dyDescent="0.4">
      <c r="J1123" s="2"/>
    </row>
    <row r="1124" spans="10:10" ht="13.9" customHeight="1" x14ac:dyDescent="0.4">
      <c r="J1124" s="2"/>
    </row>
    <row r="1125" spans="10:10" ht="13.9" customHeight="1" x14ac:dyDescent="0.4">
      <c r="J1125" s="2"/>
    </row>
    <row r="1126" spans="10:10" ht="13.9" customHeight="1" x14ac:dyDescent="0.4">
      <c r="J1126" s="2"/>
    </row>
    <row r="1127" spans="10:10" ht="13.9" customHeight="1" x14ac:dyDescent="0.4">
      <c r="J1127" s="2"/>
    </row>
    <row r="1128" spans="10:10" ht="13.9" customHeight="1" x14ac:dyDescent="0.4">
      <c r="J1128" s="2"/>
    </row>
    <row r="1129" spans="10:10" ht="13.9" customHeight="1" x14ac:dyDescent="0.4">
      <c r="J1129" s="2"/>
    </row>
    <row r="1130" spans="10:10" ht="13.9" customHeight="1" x14ac:dyDescent="0.4">
      <c r="J1130" s="2"/>
    </row>
    <row r="1131" spans="10:10" ht="13.9" customHeight="1" x14ac:dyDescent="0.4">
      <c r="J1131" s="2"/>
    </row>
    <row r="1132" spans="10:10" ht="13.9" customHeight="1" x14ac:dyDescent="0.4">
      <c r="J1132" s="2"/>
    </row>
    <row r="1133" spans="10:10" ht="13.9" customHeight="1" x14ac:dyDescent="0.4">
      <c r="J1133" s="2"/>
    </row>
    <row r="1134" spans="10:10" ht="13.9" customHeight="1" x14ac:dyDescent="0.4">
      <c r="J1134" s="2"/>
    </row>
    <row r="1135" spans="10:10" ht="13.9" customHeight="1" x14ac:dyDescent="0.4">
      <c r="J1135" s="2"/>
    </row>
    <row r="1136" spans="10:10" ht="13.9" customHeight="1" x14ac:dyDescent="0.4">
      <c r="J1136" s="2"/>
    </row>
    <row r="1137" spans="10:10" ht="13.9" customHeight="1" x14ac:dyDescent="0.4">
      <c r="J1137" s="2"/>
    </row>
    <row r="1138" spans="10:10" ht="13.9" customHeight="1" x14ac:dyDescent="0.4">
      <c r="J1138" s="2"/>
    </row>
    <row r="1139" spans="10:10" ht="13.9" customHeight="1" x14ac:dyDescent="0.4">
      <c r="J1139" s="2"/>
    </row>
    <row r="1140" spans="10:10" ht="13.9" customHeight="1" x14ac:dyDescent="0.4">
      <c r="J1140" s="2"/>
    </row>
    <row r="1141" spans="10:10" ht="13.9" customHeight="1" x14ac:dyDescent="0.4">
      <c r="J1141" s="2"/>
    </row>
    <row r="1142" spans="10:10" ht="13.9" customHeight="1" x14ac:dyDescent="0.4">
      <c r="J1142" s="2"/>
    </row>
    <row r="1143" spans="10:10" ht="13.9" customHeight="1" x14ac:dyDescent="0.4">
      <c r="J1143" s="2"/>
    </row>
    <row r="1144" spans="10:10" ht="13.9" customHeight="1" x14ac:dyDescent="0.4">
      <c r="J1144" s="2"/>
    </row>
    <row r="1145" spans="10:10" ht="13.9" customHeight="1" x14ac:dyDescent="0.4">
      <c r="J1145" s="2"/>
    </row>
    <row r="1146" spans="10:10" ht="13.9" customHeight="1" x14ac:dyDescent="0.4">
      <c r="J1146" s="2"/>
    </row>
    <row r="1147" spans="10:10" ht="13.9" customHeight="1" x14ac:dyDescent="0.4">
      <c r="J1147" s="2"/>
    </row>
    <row r="1148" spans="10:10" ht="13.9" customHeight="1" x14ac:dyDescent="0.4">
      <c r="J1148" s="2"/>
    </row>
    <row r="1149" spans="10:10" ht="13.9" customHeight="1" x14ac:dyDescent="0.4">
      <c r="J1149" s="2"/>
    </row>
    <row r="1150" spans="10:10" ht="13.9" customHeight="1" x14ac:dyDescent="0.4">
      <c r="J1150" s="2"/>
    </row>
    <row r="1151" spans="10:10" ht="13.9" customHeight="1" x14ac:dyDescent="0.4">
      <c r="J1151" s="2"/>
    </row>
    <row r="1152" spans="10:10" ht="13.9" customHeight="1" x14ac:dyDescent="0.4">
      <c r="J1152" s="2"/>
    </row>
    <row r="1153" spans="10:10" ht="13.9" customHeight="1" x14ac:dyDescent="0.4">
      <c r="J1153" s="2"/>
    </row>
    <row r="1154" spans="10:10" ht="13.9" customHeight="1" x14ac:dyDescent="0.4">
      <c r="J1154" s="2"/>
    </row>
    <row r="1155" spans="10:10" ht="13.9" customHeight="1" x14ac:dyDescent="0.4">
      <c r="J1155" s="2"/>
    </row>
    <row r="1156" spans="10:10" ht="13.9" customHeight="1" x14ac:dyDescent="0.4">
      <c r="J1156" s="2"/>
    </row>
    <row r="1157" spans="10:10" ht="13.9" customHeight="1" x14ac:dyDescent="0.4">
      <c r="J1157" s="2"/>
    </row>
    <row r="1158" spans="10:10" ht="13.9" customHeight="1" x14ac:dyDescent="0.4">
      <c r="J1158" s="2"/>
    </row>
    <row r="1159" spans="10:10" ht="13.9" customHeight="1" x14ac:dyDescent="0.4">
      <c r="J1159" s="2"/>
    </row>
    <row r="1160" spans="10:10" ht="13.9" customHeight="1" x14ac:dyDescent="0.4">
      <c r="J1160" s="2"/>
    </row>
    <row r="1161" spans="10:10" ht="13.9" customHeight="1" x14ac:dyDescent="0.4">
      <c r="J1161" s="2"/>
    </row>
    <row r="1162" spans="10:10" ht="13.9" customHeight="1" x14ac:dyDescent="0.4">
      <c r="J1162" s="2"/>
    </row>
    <row r="1163" spans="10:10" ht="13.9" customHeight="1" x14ac:dyDescent="0.4">
      <c r="J1163" s="2"/>
    </row>
    <row r="1164" spans="10:10" ht="13.9" customHeight="1" x14ac:dyDescent="0.4">
      <c r="J1164" s="2"/>
    </row>
    <row r="1165" spans="10:10" ht="13.9" customHeight="1" x14ac:dyDescent="0.4">
      <c r="J1165" s="2"/>
    </row>
    <row r="1166" spans="10:10" ht="13.9" customHeight="1" x14ac:dyDescent="0.4">
      <c r="J1166" s="2"/>
    </row>
    <row r="1167" spans="10:10" ht="13.9" customHeight="1" x14ac:dyDescent="0.4">
      <c r="J1167" s="2"/>
    </row>
    <row r="1168" spans="10:10" ht="13.9" customHeight="1" x14ac:dyDescent="0.4">
      <c r="J1168" s="2"/>
    </row>
    <row r="1169" spans="10:10" ht="13.9" customHeight="1" x14ac:dyDescent="0.4">
      <c r="J1169" s="2"/>
    </row>
    <row r="1170" spans="10:10" ht="13.9" customHeight="1" x14ac:dyDescent="0.4">
      <c r="J1170" s="2"/>
    </row>
    <row r="1171" spans="10:10" ht="13.9" customHeight="1" x14ac:dyDescent="0.4">
      <c r="J1171" s="2"/>
    </row>
    <row r="1172" spans="10:10" ht="13.9" customHeight="1" x14ac:dyDescent="0.4">
      <c r="J1172" s="2"/>
    </row>
    <row r="1173" spans="10:10" ht="13.9" customHeight="1" x14ac:dyDescent="0.4">
      <c r="J1173" s="2"/>
    </row>
    <row r="1174" spans="10:10" ht="13.9" customHeight="1" x14ac:dyDescent="0.4">
      <c r="J1174" s="2"/>
    </row>
    <row r="1175" spans="10:10" ht="13.9" customHeight="1" x14ac:dyDescent="0.4">
      <c r="J1175" s="2"/>
    </row>
    <row r="1176" spans="10:10" ht="13.9" customHeight="1" x14ac:dyDescent="0.4">
      <c r="J1176" s="2"/>
    </row>
    <row r="1177" spans="10:10" ht="13.9" customHeight="1" x14ac:dyDescent="0.4">
      <c r="J1177" s="2"/>
    </row>
    <row r="1178" spans="10:10" ht="13.9" customHeight="1" x14ac:dyDescent="0.4">
      <c r="J1178" s="2"/>
    </row>
    <row r="1179" spans="10:10" ht="13.9" customHeight="1" x14ac:dyDescent="0.4">
      <c r="J1179" s="2"/>
    </row>
    <row r="1180" spans="10:10" ht="13.9" customHeight="1" x14ac:dyDescent="0.4">
      <c r="J1180" s="2"/>
    </row>
    <row r="1181" spans="10:10" ht="13.9" customHeight="1" x14ac:dyDescent="0.4">
      <c r="J1181" s="2"/>
    </row>
    <row r="1182" spans="10:10" ht="13.9" customHeight="1" x14ac:dyDescent="0.4">
      <c r="J1182" s="2"/>
    </row>
    <row r="1183" spans="10:10" ht="13.9" customHeight="1" x14ac:dyDescent="0.4">
      <c r="J1183" s="2"/>
    </row>
    <row r="1184" spans="10:10" ht="13.9" customHeight="1" x14ac:dyDescent="0.4">
      <c r="J1184" s="2"/>
    </row>
    <row r="1185" spans="10:10" ht="13.9" customHeight="1" x14ac:dyDescent="0.4">
      <c r="J1185" s="2"/>
    </row>
    <row r="1186" spans="10:10" ht="13.9" customHeight="1" x14ac:dyDescent="0.4">
      <c r="J1186" s="2"/>
    </row>
    <row r="1187" spans="10:10" ht="13.9" customHeight="1" x14ac:dyDescent="0.4">
      <c r="J1187" s="2"/>
    </row>
    <row r="1188" spans="10:10" ht="13.9" customHeight="1" x14ac:dyDescent="0.4">
      <c r="J1188" s="2"/>
    </row>
    <row r="1189" spans="10:10" ht="13.9" customHeight="1" x14ac:dyDescent="0.4">
      <c r="J1189" s="2"/>
    </row>
    <row r="1190" spans="10:10" ht="13.9" customHeight="1" x14ac:dyDescent="0.4">
      <c r="J1190" s="2"/>
    </row>
    <row r="1191" spans="10:10" ht="13.9" customHeight="1" x14ac:dyDescent="0.4">
      <c r="J1191" s="2"/>
    </row>
    <row r="1192" spans="10:10" ht="13.9" customHeight="1" x14ac:dyDescent="0.4">
      <c r="J1192" s="2"/>
    </row>
    <row r="1193" spans="10:10" ht="13.9" customHeight="1" x14ac:dyDescent="0.4">
      <c r="J1193" s="2"/>
    </row>
    <row r="1194" spans="10:10" ht="13.9" customHeight="1" x14ac:dyDescent="0.4">
      <c r="J1194" s="2"/>
    </row>
    <row r="1195" spans="10:10" ht="13.9" customHeight="1" x14ac:dyDescent="0.4">
      <c r="J1195" s="2"/>
    </row>
    <row r="1196" spans="10:10" ht="13.9" customHeight="1" x14ac:dyDescent="0.4">
      <c r="J1196" s="2"/>
    </row>
    <row r="1197" spans="10:10" ht="13.9" customHeight="1" x14ac:dyDescent="0.4">
      <c r="J1197" s="2"/>
    </row>
    <row r="1198" spans="10:10" ht="13.9" customHeight="1" x14ac:dyDescent="0.4">
      <c r="J1198" s="2"/>
    </row>
    <row r="1199" spans="10:10" ht="13.9" customHeight="1" x14ac:dyDescent="0.4">
      <c r="J1199" s="2"/>
    </row>
    <row r="1200" spans="10:10" ht="13.9" customHeight="1" x14ac:dyDescent="0.4">
      <c r="J1200" s="2"/>
    </row>
    <row r="1201" spans="10:10" ht="13.9" customHeight="1" x14ac:dyDescent="0.4">
      <c r="J1201" s="2"/>
    </row>
    <row r="1202" spans="10:10" ht="13.9" customHeight="1" x14ac:dyDescent="0.4">
      <c r="J1202" s="2"/>
    </row>
    <row r="1203" spans="10:10" ht="13.9" customHeight="1" x14ac:dyDescent="0.4">
      <c r="J1203" s="2"/>
    </row>
    <row r="1204" spans="10:10" ht="13.9" customHeight="1" x14ac:dyDescent="0.4">
      <c r="J1204" s="2"/>
    </row>
    <row r="1205" spans="10:10" ht="13.9" customHeight="1" x14ac:dyDescent="0.4">
      <c r="J1205" s="2"/>
    </row>
    <row r="1206" spans="10:10" ht="13.9" customHeight="1" x14ac:dyDescent="0.4">
      <c r="J1206" s="2"/>
    </row>
    <row r="1207" spans="10:10" ht="13.9" customHeight="1" x14ac:dyDescent="0.4">
      <c r="J1207" s="2"/>
    </row>
    <row r="1208" spans="10:10" ht="13.9" customHeight="1" x14ac:dyDescent="0.4">
      <c r="J1208" s="2"/>
    </row>
    <row r="1209" spans="10:10" ht="13.9" customHeight="1" x14ac:dyDescent="0.4">
      <c r="J1209" s="2"/>
    </row>
    <row r="1210" spans="10:10" ht="13.9" customHeight="1" x14ac:dyDescent="0.4">
      <c r="J1210" s="2"/>
    </row>
    <row r="1211" spans="10:10" ht="13.9" customHeight="1" x14ac:dyDescent="0.4">
      <c r="J1211" s="2"/>
    </row>
    <row r="1212" spans="10:10" ht="13.9" customHeight="1" x14ac:dyDescent="0.4">
      <c r="J1212" s="2"/>
    </row>
    <row r="1213" spans="10:10" ht="13.9" customHeight="1" x14ac:dyDescent="0.4">
      <c r="J1213" s="2"/>
    </row>
    <row r="1214" spans="10:10" ht="13.9" customHeight="1" x14ac:dyDescent="0.4">
      <c r="J1214" s="2"/>
    </row>
    <row r="1215" spans="10:10" ht="13.9" customHeight="1" x14ac:dyDescent="0.4">
      <c r="J1215" s="2"/>
    </row>
    <row r="1216" spans="10:10" ht="13.9" customHeight="1" x14ac:dyDescent="0.4">
      <c r="J1216" s="2"/>
    </row>
    <row r="1217" spans="10:10" ht="13.9" customHeight="1" x14ac:dyDescent="0.4">
      <c r="J1217" s="2"/>
    </row>
    <row r="1218" spans="10:10" ht="13.9" customHeight="1" x14ac:dyDescent="0.4">
      <c r="J1218" s="2"/>
    </row>
    <row r="1219" spans="10:10" ht="13.9" customHeight="1" x14ac:dyDescent="0.4">
      <c r="J1219" s="2"/>
    </row>
    <row r="1220" spans="10:10" ht="13.9" customHeight="1" x14ac:dyDescent="0.4">
      <c r="J1220" s="2"/>
    </row>
    <row r="1221" spans="10:10" ht="13.9" customHeight="1" x14ac:dyDescent="0.4">
      <c r="J1221" s="2"/>
    </row>
    <row r="1222" spans="10:10" ht="13.9" customHeight="1" x14ac:dyDescent="0.4">
      <c r="J1222" s="2"/>
    </row>
    <row r="1223" spans="10:10" ht="13.9" customHeight="1" x14ac:dyDescent="0.4">
      <c r="J1223" s="2"/>
    </row>
    <row r="1224" spans="10:10" ht="13.9" customHeight="1" x14ac:dyDescent="0.4">
      <c r="J1224" s="2"/>
    </row>
    <row r="1225" spans="10:10" ht="13.9" customHeight="1" x14ac:dyDescent="0.4">
      <c r="J1225" s="2"/>
    </row>
    <row r="1226" spans="10:10" ht="13.9" customHeight="1" x14ac:dyDescent="0.4">
      <c r="J1226" s="2"/>
    </row>
    <row r="1227" spans="10:10" ht="13.9" customHeight="1" x14ac:dyDescent="0.4">
      <c r="J1227" s="2"/>
    </row>
    <row r="1228" spans="10:10" ht="13.9" customHeight="1" x14ac:dyDescent="0.4">
      <c r="J1228" s="2"/>
    </row>
    <row r="1229" spans="10:10" ht="13.9" customHeight="1" x14ac:dyDescent="0.4">
      <c r="J1229" s="2"/>
    </row>
    <row r="1230" spans="10:10" ht="13.9" customHeight="1" x14ac:dyDescent="0.4">
      <c r="J1230" s="2"/>
    </row>
    <row r="1231" spans="10:10" ht="13.9" customHeight="1" x14ac:dyDescent="0.4">
      <c r="J1231" s="2"/>
    </row>
    <row r="1232" spans="10:10" ht="13.9" customHeight="1" x14ac:dyDescent="0.4">
      <c r="J1232" s="2"/>
    </row>
    <row r="1233" spans="10:10" ht="13.9" customHeight="1" x14ac:dyDescent="0.4">
      <c r="J1233" s="2"/>
    </row>
    <row r="1234" spans="10:10" ht="13.9" customHeight="1" x14ac:dyDescent="0.4">
      <c r="J1234" s="2"/>
    </row>
    <row r="1235" spans="10:10" ht="13.9" customHeight="1" x14ac:dyDescent="0.4">
      <c r="J1235" s="2"/>
    </row>
    <row r="1236" spans="10:10" ht="13.9" customHeight="1" x14ac:dyDescent="0.4"/>
    <row r="1237" spans="10:10" ht="13.9" customHeight="1" x14ac:dyDescent="0.4"/>
    <row r="1238" spans="10:10" ht="13.9" customHeight="1" x14ac:dyDescent="0.4"/>
    <row r="1239" spans="10:10" ht="13.9" customHeight="1" x14ac:dyDescent="0.4"/>
    <row r="1240" spans="10:10" ht="13.9" customHeight="1" x14ac:dyDescent="0.4"/>
    <row r="1241" spans="10:10" ht="13.9" customHeight="1" x14ac:dyDescent="0.4"/>
    <row r="1242" spans="10:10" ht="13.9" customHeight="1" x14ac:dyDescent="0.4"/>
    <row r="1243" spans="10:10" ht="13.9" customHeight="1" x14ac:dyDescent="0.4"/>
    <row r="1244" spans="10:10" ht="13.9" customHeight="1" x14ac:dyDescent="0.4"/>
    <row r="1245" spans="10:10" ht="13.9" customHeight="1" x14ac:dyDescent="0.4"/>
    <row r="1246" spans="10:10" ht="13.9" customHeight="1" x14ac:dyDescent="0.4"/>
    <row r="1247" spans="10:10" ht="13.9" customHeight="1" x14ac:dyDescent="0.4"/>
    <row r="1248" spans="10:10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Jf0c0Q8QHX3nqvpoB+nPoor/PLRum2W1RW8N01np8xv6jcyzdZPRCkfVHa2+Gg9Dnhshgg6suInnSjI5z7AyNg==" saltValue="JBj/m6fwxLBz7+5/C5BxXQ==" spinCount="100000" sheet="1" formatCells="0" formatColumns="0" formatRows="0"/>
  <mergeCells count="2">
    <mergeCell ref="B1:C1"/>
    <mergeCell ref="D1:F1"/>
  </mergeCells>
  <phoneticPr fontId="1"/>
  <hyperlinks>
    <hyperlink ref="V28" location="'1-7'!D46" display="'1-7'!D46" xr:uid="{5F0BC472-A953-4054-A061-30981F971F6D}"/>
    <hyperlink ref="N43" location="'1-7'!D787" display="'1-7'!D787" xr:uid="{9550CEE4-9BA8-4625-84E9-4E46D1AB75FD}"/>
    <hyperlink ref="M469" location="'1-7'!D483" display="'1-7'!D483" xr:uid="{4AB55532-9BCF-4A11-9683-1FE6DD0ED8FE}"/>
    <hyperlink ref="E10" location="目次!F17" display="目次!F17" xr:uid="{6A2FADFC-4278-41AF-9AFE-C5127EC835DC}"/>
    <hyperlink ref="I1" location="目次!A1" display="目次!A1" xr:uid="{34AE4076-C339-4870-93DD-808B73BD6057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35EF3-7A88-4340-ACB0-BA192EA389A6}">
  <sheetPr codeName="Sheet9">
    <tabColor theme="4" tint="0.79998168889431442"/>
  </sheetPr>
  <dimension ref="A1:AZ1384"/>
  <sheetViews>
    <sheetView topLeftCell="A2" zoomScaleNormal="100" workbookViewId="0">
      <selection activeCell="F10" sqref="F10:I11"/>
    </sheetView>
  </sheetViews>
  <sheetFormatPr defaultColWidth="3.625" defaultRowHeight="12" x14ac:dyDescent="0.4"/>
  <cols>
    <col min="1" max="9" width="26" style="2" customWidth="1"/>
    <col min="10" max="16384" width="3.625" style="1"/>
  </cols>
  <sheetData>
    <row r="1" spans="1:9" s="2" customFormat="1" ht="52.9" customHeight="1" thickBot="1" x14ac:dyDescent="0.45">
      <c r="A1" s="153"/>
      <c r="B1" s="169" t="str">
        <f>"テーマ： "&amp;目次!C1</f>
        <v xml:space="preserve">テーマ： </v>
      </c>
      <c r="C1" s="169"/>
      <c r="D1" s="169" t="str">
        <f>"1： "&amp;目次!E13</f>
        <v xml:space="preserve">1： </v>
      </c>
      <c r="E1" s="169"/>
      <c r="F1" s="169"/>
      <c r="G1" s="157" t="str" cm="1">
        <f t="array" aca="1" ref="G1" ca="1">RIGHT(CELL("filename",A1),LEN(CELL("filename",A1))-FIND("]",CELL("filename",A1)))</f>
        <v>1-8</v>
      </c>
      <c r="H1" s="158"/>
      <c r="I1" s="153" t="s">
        <v>0</v>
      </c>
    </row>
    <row r="2" spans="1:9" ht="19.5" thickTop="1" x14ac:dyDescent="0.4">
      <c r="A2" s="62" t="str">
        <f ca="1">$G$1&amp;"-4-4"&amp;"_StepOne"</f>
        <v>1-8-4-4_StepOne</v>
      </c>
      <c r="B2" s="66" t="str">
        <f ca="1">$G$1&amp;"-4-5"&amp;"_StepOne"</f>
        <v>1-8-4-5_StepOne</v>
      </c>
      <c r="C2" s="67" t="str">
        <f ca="1">$G$1&amp;"-4-6"&amp;"_StepOne"</f>
        <v>1-8-4-6_StepOne</v>
      </c>
      <c r="D2" s="85" t="str">
        <f ca="1">$G$1&amp;"-5-4"&amp;"_StepOne"</f>
        <v>1-8-5-4_StepOne</v>
      </c>
      <c r="E2" s="86" t="str">
        <f ca="1">$G$1&amp;"-5-5"&amp;"_StepOne"</f>
        <v>1-8-5-5_StepOne</v>
      </c>
      <c r="F2" s="67" t="str">
        <f ca="1">$G$1&amp;"-5-6"&amp;"_StepOne"</f>
        <v>1-8-5-6_StepOne</v>
      </c>
      <c r="G2" s="62" t="str">
        <f ca="1">$G$1&amp;"-6-4"&amp;"_StepOne"</f>
        <v>1-8-6-4_StepOne</v>
      </c>
      <c r="H2" s="66" t="str">
        <f ca="1">$G$1&amp;"-6-5"&amp;"_StepOne"</f>
        <v>1-8-6-5_StepOne</v>
      </c>
      <c r="I2" s="67" t="str">
        <f ca="1">$G$1&amp;"-6-6"&amp;"_StepOne"</f>
        <v>1-8-6-6_StepOne</v>
      </c>
    </row>
    <row r="3" spans="1:9" ht="84" customHeight="1" thickBot="1" x14ac:dyDescent="0.45">
      <c r="A3" s="122"/>
      <c r="B3" s="118"/>
      <c r="C3" s="123"/>
      <c r="D3" s="122"/>
      <c r="E3" s="124"/>
      <c r="F3" s="123"/>
      <c r="G3" s="122"/>
      <c r="H3" s="118"/>
      <c r="I3" s="123"/>
    </row>
    <row r="4" spans="1:9" ht="19.5" thickTop="1" x14ac:dyDescent="0.4">
      <c r="A4" s="81" t="str">
        <f ca="1">$G$1&amp;"-4-3"&amp;"_StepOne"</f>
        <v>1-8-4-3_StepOne</v>
      </c>
      <c r="B4" s="57" t="str">
        <f ca="1">HYPERLINK("#D8",$G$1&amp;"-4 up")</f>
        <v>1-8-4 up</v>
      </c>
      <c r="C4" s="68" t="str">
        <f ca="1">$G$1&amp;"-4-7"&amp;"_StepOne"</f>
        <v>1-8-4-7_StepOne</v>
      </c>
      <c r="D4" s="81" t="str">
        <f ca="1">$G$1&amp;"-5-3"&amp;"_StepOne"</f>
        <v>1-8-5-3_StepOne</v>
      </c>
      <c r="E4" s="56" t="str">
        <f ca="1">HYPERLINK("#E8",$G$1&amp;"-5 up")</f>
        <v>1-8-5 up</v>
      </c>
      <c r="F4" s="84" t="str">
        <f ca="1">$G$1&amp;"-5-7"&amp;"_StepOne"</f>
        <v>1-8-5-7_StepOne</v>
      </c>
      <c r="G4" s="81" t="str">
        <f ca="1">$G$1&amp;"-6-3"&amp;"_StepOne"</f>
        <v>1-8-6-3_StepOne</v>
      </c>
      <c r="H4" s="57" t="str">
        <f ca="1">HYPERLINK("#F8",$G$1&amp;"-6 up")</f>
        <v>1-8-6 up</v>
      </c>
      <c r="I4" s="68" t="str">
        <f ca="1">$G$1&amp;"-6-7"&amp;"_StepOne"</f>
        <v>1-8-6-7_StepOne</v>
      </c>
    </row>
    <row r="5" spans="1:9" ht="76.5" customHeight="1" thickBot="1" x14ac:dyDescent="0.45">
      <c r="A5" s="125"/>
      <c r="B5" s="106" t="str">
        <f>IF(D9="","",D9)</f>
        <v/>
      </c>
      <c r="C5" s="126"/>
      <c r="D5" s="127"/>
      <c r="E5" s="108" t="str">
        <f>IF(E9="","",E9)</f>
        <v/>
      </c>
      <c r="F5" s="126"/>
      <c r="G5" s="125"/>
      <c r="H5" s="106" t="str">
        <f>IF(F9="","",F9)</f>
        <v/>
      </c>
      <c r="I5" s="114"/>
    </row>
    <row r="6" spans="1:9" ht="19.5" thickTop="1" x14ac:dyDescent="0.4">
      <c r="A6" s="81" t="str">
        <f ca="1">$G$1&amp;"-4-2"&amp;"_StepOne"</f>
        <v>1-8-4-2_StepOne</v>
      </c>
      <c r="B6" s="78" t="str">
        <f ca="1">$G$1&amp;"-4-1"&amp;"_StepOne"</f>
        <v>1-8-4-1_StepOne</v>
      </c>
      <c r="C6" s="69" t="str">
        <f ca="1">$G$1&amp;"-4-8"&amp;"_StepOne"</f>
        <v>1-8-4-8_StepOne</v>
      </c>
      <c r="D6" s="81" t="str">
        <f ca="1">$G$1&amp;"-5-2"&amp;"_StepOne"</f>
        <v>1-8-5-2_StepOne</v>
      </c>
      <c r="E6" s="78" t="str">
        <f ca="1">$G$1&amp;"-5-1"&amp;"_StepOne"</f>
        <v>1-8-5-1_StepOne</v>
      </c>
      <c r="F6" s="69" t="str">
        <f ca="1">$G$1&amp;"-5-8"&amp;"_StepOne"</f>
        <v>1-8-5-8_StepOne</v>
      </c>
      <c r="G6" s="88" t="str">
        <f ca="1">$G$1&amp;"-6-2"&amp;"_StepOne"</f>
        <v>1-8-6-2_StepOne</v>
      </c>
      <c r="H6" s="87" t="str">
        <f ca="1">$G$1&amp;"-6-1"&amp;"_StepOne"</f>
        <v>1-8-6-1_StepOne</v>
      </c>
      <c r="I6" s="89" t="str">
        <f ca="1">$G$1&amp;"-6-8"&amp;"_StepOne"</f>
        <v>1-8-6-8_StepOne</v>
      </c>
    </row>
    <row r="7" spans="1:9" ht="83.45" customHeight="1" thickBot="1" x14ac:dyDescent="0.45">
      <c r="A7" s="128"/>
      <c r="B7" s="121"/>
      <c r="C7" s="129"/>
      <c r="D7" s="128"/>
      <c r="E7" s="121"/>
      <c r="F7" s="129"/>
      <c r="G7" s="117"/>
      <c r="H7" s="118"/>
      <c r="I7" s="130"/>
    </row>
    <row r="8" spans="1:9" ht="19.5" thickTop="1" x14ac:dyDescent="0.4">
      <c r="A8" s="62" t="str">
        <f ca="1">$G$1&amp;"-3-4"&amp;"_StepOne"</f>
        <v>1-8-3-4_StepOne</v>
      </c>
      <c r="B8" s="82" t="str">
        <f ca="1">$G$1&amp;"-3-5"&amp;"_StepOne"</f>
        <v>1-8-3-5_StepOne</v>
      </c>
      <c r="C8" s="83" t="str">
        <f ca="1">$G$1&amp;"-3-6"&amp;"_StepOne"</f>
        <v>1-8-3-6_StepOne</v>
      </c>
      <c r="D8" s="71" t="str">
        <f ca="1">HYPERLINK("#B4",$G$1&amp;"-4"&amp;" down")</f>
        <v>1-8-4 down</v>
      </c>
      <c r="E8" s="72" t="str">
        <f ca="1">HYPERLINK("#E4",$G$1&amp;"-5"&amp;" down")</f>
        <v>1-8-5 down</v>
      </c>
      <c r="F8" s="58" t="str">
        <f ca="1">HYPERLINK("#H4",$G$1&amp;"-6"&amp;" down")</f>
        <v>1-8-6 down</v>
      </c>
      <c r="G8" s="77" t="str">
        <f ca="1">$G$1&amp;"-7-4"&amp;"_StepOne"</f>
        <v>1-8-7-4_StepOne</v>
      </c>
      <c r="H8" s="87" t="str">
        <f ca="1">$G$1&amp;"-7-5"&amp;"_StepOne"</f>
        <v>1-8-7-5_StepOne</v>
      </c>
      <c r="I8" s="67" t="str">
        <f ca="1">$G$1&amp;"-7-6"&amp;"_StepOne"</f>
        <v>1-8-7-6_StepOne</v>
      </c>
    </row>
    <row r="9" spans="1:9" ht="80.099999999999994" customHeight="1" thickBot="1" x14ac:dyDescent="0.45">
      <c r="A9" s="122"/>
      <c r="B9" s="124"/>
      <c r="C9" s="123"/>
      <c r="D9" s="131"/>
      <c r="E9" s="104"/>
      <c r="F9" s="132"/>
      <c r="G9" s="133"/>
      <c r="H9" s="113"/>
      <c r="I9" s="123"/>
    </row>
    <row r="10" spans="1:9" ht="19.5" thickTop="1" x14ac:dyDescent="0.4">
      <c r="A10" s="81" t="str">
        <f ca="1">$G$1&amp;"-3-3"&amp;"_StepOne"</f>
        <v>1-8-3-3_StepOne</v>
      </c>
      <c r="B10" s="57" t="str">
        <f ca="1">HYPERLINK("#D10",$G$1&amp;"-3 up")</f>
        <v>1-8-3 up</v>
      </c>
      <c r="C10" s="68" t="str">
        <f ca="1">$G$1&amp;"-3-7"&amp;"_StepOne"</f>
        <v>1-8-3-7_StepOne</v>
      </c>
      <c r="D10" s="97" t="str">
        <f ca="1">HYPERLINK("#B10",$G$1&amp;"-3"&amp;" down")</f>
        <v>1-8-3 down</v>
      </c>
      <c r="E10" s="96" t="str">
        <f ca="1">$G$1&amp;" up"</f>
        <v>1-8 up</v>
      </c>
      <c r="F10" s="59" t="str">
        <f ca="1">HYPERLINK("#H10",$G$1&amp;"-7"&amp;" down")</f>
        <v>1-8-7 down</v>
      </c>
      <c r="G10" s="90" t="str">
        <f ca="1">$G$1&amp;"-7-3"&amp;"_StepOne"</f>
        <v>1-8-7-3_StepOne</v>
      </c>
      <c r="H10" s="56" t="str">
        <f ca="1">HYPERLINK("#F10",$G$1&amp;"-7 up")</f>
        <v>1-8-7 up</v>
      </c>
      <c r="I10" s="68" t="str">
        <f ca="1">$G$1&amp;"-7-7"&amp;"_StepOne"</f>
        <v>1-8-7-7_StepOne</v>
      </c>
    </row>
    <row r="11" spans="1:9" ht="74.45" customHeight="1" thickBot="1" x14ac:dyDescent="0.45">
      <c r="A11" s="125"/>
      <c r="B11" s="106" t="str">
        <f>IF(D11="","",D11)</f>
        <v/>
      </c>
      <c r="C11" s="126"/>
      <c r="D11" s="149"/>
      <c r="E11" s="150" t="str">
        <f>IF(目次!F19="","",目次!F19)</f>
        <v/>
      </c>
      <c r="F11" s="132"/>
      <c r="G11" s="136"/>
      <c r="H11" s="108" t="str">
        <f>IF(F11="","",F11)</f>
        <v/>
      </c>
      <c r="I11" s="126"/>
    </row>
    <row r="12" spans="1:9" ht="19.5" thickTop="1" x14ac:dyDescent="0.4">
      <c r="A12" s="80" t="str">
        <f ca="1">$G$1&amp;"-3-2"&amp;"_StepOne"</f>
        <v>1-8-3-2_StepOne</v>
      </c>
      <c r="B12" s="79" t="str">
        <f ca="1">$G$1&amp;"-3-1"&amp;"_StepOne"</f>
        <v>1-8-3-1_StepOne</v>
      </c>
      <c r="C12" s="69" t="str">
        <f ca="1">$G$1&amp;"-3-8"&amp;"_StepOne"</f>
        <v>1-8-3-8_StepOne</v>
      </c>
      <c r="D12" s="70" t="str">
        <f ca="1">HYPERLINK("#B16",$G$1&amp;"-2"&amp;" down")</f>
        <v>1-8-2 down</v>
      </c>
      <c r="E12" s="55" t="str">
        <f ca="1">HYPERLINK("#E16",$G$1&amp;"-1"&amp;" down")</f>
        <v>1-8-1 down</v>
      </c>
      <c r="F12" s="59" t="str">
        <f ca="1">HYPERLINK("#H16",$G$1&amp;"-8"&amp;" down")</f>
        <v>1-8-8 down</v>
      </c>
      <c r="G12" s="77" t="str">
        <f ca="1">$G$1&amp;"-7-2"&amp;"_StepOne"</f>
        <v>1-8-7-2_StepOne</v>
      </c>
      <c r="H12" s="63" t="str">
        <f ca="1">$G$1&amp;"-7-1"&amp;"_StepOne"</f>
        <v>1-8-7-1_StepOne</v>
      </c>
      <c r="I12" s="69" t="str">
        <f ca="1">$G$1&amp;"-7-8"&amp;"_StepOne"</f>
        <v>1-8-7-8_StepOne</v>
      </c>
    </row>
    <row r="13" spans="1:9" ht="78.599999999999994" customHeight="1" thickBot="1" x14ac:dyDescent="0.45">
      <c r="A13" s="137"/>
      <c r="B13" s="118"/>
      <c r="C13" s="119"/>
      <c r="D13" s="138"/>
      <c r="E13" s="118"/>
      <c r="F13" s="139"/>
      <c r="G13" s="133"/>
      <c r="H13" s="113"/>
      <c r="I13" s="129"/>
    </row>
    <row r="14" spans="1:9" ht="19.5" thickTop="1" x14ac:dyDescent="0.4">
      <c r="A14" s="76" t="str">
        <f ca="1">$G$1&amp;"-2-4"&amp;"_StepOne"</f>
        <v>1-8-2-4_StepOne</v>
      </c>
      <c r="B14" s="63" t="str">
        <f ca="1">$G$1&amp;"-2-5"&amp;"_StepOne"</f>
        <v>1-8-2-5_StepOne</v>
      </c>
      <c r="C14" s="77" t="str">
        <f ca="1">$G$1&amp;"-2-6"&amp;"_StepOne"</f>
        <v>1-8-2-6_StepOne</v>
      </c>
      <c r="D14" s="62" t="str">
        <f ca="1">$G$1&amp;"-1-4"&amp;"_StepOne"</f>
        <v>1-8-1-4_StepOne</v>
      </c>
      <c r="E14" s="66" t="str">
        <f ca="1">$G$1&amp;"-1-5"&amp;"_StepOne"</f>
        <v>1-8-1-5_StepOne</v>
      </c>
      <c r="F14" s="67" t="str">
        <f ca="1">$G$1&amp;"-1-6"&amp;"_StepOne"</f>
        <v>1-8-1-6_StepOne</v>
      </c>
      <c r="G14" s="85" t="str">
        <f ca="1">$G$1&amp;"-8-4"&amp;"_StepOne"</f>
        <v>1-8-8-4_StepOne</v>
      </c>
      <c r="H14" s="82" t="str">
        <f ca="1">$G$1&amp;"-8-5"&amp;"_StepOne"</f>
        <v>1-8-8-5_StepOne</v>
      </c>
      <c r="I14" s="89" t="str">
        <f ca="1">$G$1&amp;"-8-6"&amp;"_StepOne"</f>
        <v>1-8-8-6_StepOne</v>
      </c>
    </row>
    <row r="15" spans="1:9" ht="81.599999999999994" customHeight="1" thickBot="1" x14ac:dyDescent="0.45">
      <c r="A15" s="140"/>
      <c r="B15" s="113"/>
      <c r="C15" s="141"/>
      <c r="D15" s="112"/>
      <c r="E15" s="113"/>
      <c r="F15" s="142"/>
      <c r="G15" s="112"/>
      <c r="H15" s="124"/>
      <c r="I15" s="123"/>
    </row>
    <row r="16" spans="1:9" ht="19.5" thickTop="1" x14ac:dyDescent="0.4">
      <c r="A16" s="75" t="str">
        <f ca="1">$G$1&amp;"-2-3"&amp;"_StepOne"</f>
        <v>1-8-2-3_StepOne</v>
      </c>
      <c r="B16" s="57" t="str">
        <f ca="1">HYPERLINK("#D12",$G$1&amp;"-2 up")</f>
        <v>1-8-2 up</v>
      </c>
      <c r="C16" s="77" t="str">
        <f ca="1">$G$1&amp;"-2-7"&amp;"_StepOne"</f>
        <v>1-8-2-7_StepOne</v>
      </c>
      <c r="D16" s="65" t="str">
        <f ca="1">$G$1&amp;"-1-3"&amp;"_StepOne"</f>
        <v>1-8-1-3_StepOne</v>
      </c>
      <c r="E16" s="56" t="str">
        <f ca="1">HYPERLINK("#E12",$G$1&amp;"-1"&amp;" up")</f>
        <v>1-8-1 up</v>
      </c>
      <c r="F16" s="68" t="str">
        <f ca="1">$G$1&amp;"-1-7"&amp;"_StepOne"</f>
        <v>1-8-1-7_StepOne</v>
      </c>
      <c r="G16" s="65" t="str">
        <f ca="1">$G$1&amp;"-8-3"&amp;"_StepOne"</f>
        <v>1-8-8-3_StepOne</v>
      </c>
      <c r="H16" s="57" t="str">
        <f ca="1">HYPERLINK("#F12",$G$1&amp;"-8 up")</f>
        <v>1-8-8 up</v>
      </c>
      <c r="I16" s="68" t="str">
        <f ca="1">$G$1&amp;"-8-7"&amp;"_StepOne"</f>
        <v>1-8-8-7_StepOne</v>
      </c>
    </row>
    <row r="17" spans="1:52" ht="77.099999999999994" customHeight="1" thickBot="1" x14ac:dyDescent="0.45">
      <c r="A17" s="143"/>
      <c r="B17" s="106" t="str">
        <f>IF(D13="","",D13)</f>
        <v/>
      </c>
      <c r="C17" s="136"/>
      <c r="D17" s="127"/>
      <c r="E17" s="108" t="str">
        <f>IF(E13="","",E13)</f>
        <v/>
      </c>
      <c r="F17" s="144"/>
      <c r="G17" s="134"/>
      <c r="H17" s="106" t="str">
        <f>IF(F13="","",F13)</f>
        <v/>
      </c>
      <c r="I17" s="144"/>
    </row>
    <row r="18" spans="1:52" s="2" customFormat="1" ht="19.5" thickTop="1" x14ac:dyDescent="0.4">
      <c r="A18" s="74" t="str">
        <f ca="1">$G$1&amp;"-2-2"&amp;"_StepOne"</f>
        <v>1-8-2-2_StepOne</v>
      </c>
      <c r="B18" s="73" t="str">
        <f ca="1">$G$1&amp;"-2-1"&amp;"_StepOne"</f>
        <v>1-8-2-1_StepOne</v>
      </c>
      <c r="C18" s="78" t="str">
        <f ca="1">$G$1&amp;"-2-8"&amp;"_StepOne"</f>
        <v>1-8-2-8_StepOne</v>
      </c>
      <c r="D18" s="64" t="str">
        <f ca="1">$G$1&amp;"-1-2"&amp;"_StepOne"</f>
        <v>1-8-1-2_StepOne</v>
      </c>
      <c r="E18" s="63" t="str">
        <f ca="1">$G$1&amp;"-1-1"&amp;"_StepOne"</f>
        <v>1-8-1-1_StepOne</v>
      </c>
      <c r="F18" s="69" t="str">
        <f ca="1">$G$1&amp;"-1-8"&amp;"_StepOne"</f>
        <v>1-8-1-8_StepOne</v>
      </c>
      <c r="G18" s="80" t="str">
        <f ca="1">$G$1&amp;"-8-2"&amp;"_StepOne"</f>
        <v>1-8-8-2_StepOne</v>
      </c>
      <c r="H18" s="63" t="str">
        <f ca="1">$G$1&amp;"-8-1"&amp;"_StepOne"</f>
        <v>1-8-8-1_StepOne</v>
      </c>
      <c r="I18" s="69" t="str">
        <f ca="1">$G$1&amp;"-8-8"&amp;"_StepOne"</f>
        <v>1-8-8-8_StepOne</v>
      </c>
    </row>
    <row r="19" spans="1:52" ht="78.95" customHeight="1" thickBot="1" x14ac:dyDescent="0.45">
      <c r="A19" s="145"/>
      <c r="B19" s="146"/>
      <c r="C19" s="147"/>
      <c r="D19" s="117"/>
      <c r="E19" s="118"/>
      <c r="F19" s="148"/>
      <c r="G19" s="128"/>
      <c r="H19" s="118"/>
      <c r="I19" s="148"/>
    </row>
    <row r="20" spans="1:52" s="2" customFormat="1" ht="13.9" customHeight="1" x14ac:dyDescent="0.4"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</row>
    <row r="21" spans="1:52" s="2" customFormat="1" ht="13.9" customHeight="1" x14ac:dyDescent="0.4"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</row>
    <row r="22" spans="1:52" s="2" customFormat="1" ht="13.9" customHeight="1" x14ac:dyDescent="0.4"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</row>
    <row r="23" spans="1:52" s="2" customFormat="1" ht="13.9" customHeight="1" x14ac:dyDescent="0.4"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</row>
    <row r="24" spans="1:52" s="2" customFormat="1" ht="13.9" customHeight="1" x14ac:dyDescent="0.4"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</row>
    <row r="25" spans="1:52" s="2" customFormat="1" ht="13.9" customHeight="1" x14ac:dyDescent="0.4"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</row>
    <row r="26" spans="1:52" s="2" customFormat="1" ht="13.9" customHeight="1" x14ac:dyDescent="0.4"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</row>
    <row r="27" spans="1:52" s="2" customFormat="1" ht="13.9" customHeight="1" x14ac:dyDescent="0.4"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</row>
    <row r="28" spans="1:52" s="2" customFormat="1" ht="13.9" customHeight="1" x14ac:dyDescent="0.4"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</row>
    <row r="29" spans="1:52" s="2" customFormat="1" ht="13.9" customHeight="1" x14ac:dyDescent="0.4"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</row>
    <row r="30" spans="1:52" s="2" customFormat="1" ht="13.9" customHeight="1" x14ac:dyDescent="0.4"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</row>
    <row r="31" spans="1:52" s="2" customFormat="1" ht="13.9" customHeight="1" x14ac:dyDescent="0.4"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</row>
    <row r="32" spans="1:52" s="2" customFormat="1" ht="13.9" customHeight="1" x14ac:dyDescent="0.4"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</row>
    <row r="33" spans="10:52" s="2" customFormat="1" ht="13.9" customHeight="1" x14ac:dyDescent="0.4"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</row>
    <row r="34" spans="10:52" s="2" customFormat="1" ht="13.9" customHeight="1" x14ac:dyDescent="0.4"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</row>
    <row r="35" spans="10:52" s="2" customFormat="1" ht="13.9" customHeight="1" x14ac:dyDescent="0.4"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</row>
    <row r="36" spans="10:52" s="2" customFormat="1" ht="13.9" customHeight="1" x14ac:dyDescent="0.4"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</row>
    <row r="37" spans="10:52" s="2" customFormat="1" ht="13.9" customHeight="1" x14ac:dyDescent="0.4"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</row>
    <row r="38" spans="10:52" s="2" customFormat="1" ht="13.9" customHeight="1" x14ac:dyDescent="0.4">
      <c r="J38" s="23"/>
      <c r="K38" s="23"/>
      <c r="L38" s="23"/>
      <c r="M38" s="23"/>
      <c r="N38" s="23"/>
      <c r="O38" s="23"/>
      <c r="P38" s="24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</row>
    <row r="39" spans="10:52" s="2" customFormat="1" ht="13.9" customHeight="1" x14ac:dyDescent="0.4"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</row>
    <row r="40" spans="10:52" s="2" customFormat="1" ht="13.9" customHeight="1" x14ac:dyDescent="0.4"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</row>
    <row r="41" spans="10:52" s="2" customFormat="1" ht="13.9" customHeight="1" x14ac:dyDescent="0.4"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</row>
    <row r="42" spans="10:52" s="2" customFormat="1" ht="13.9" customHeight="1" x14ac:dyDescent="0.4"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</row>
    <row r="43" spans="10:52" s="2" customFormat="1" ht="13.9" customHeight="1" x14ac:dyDescent="0.4"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</row>
    <row r="44" spans="10:52" s="2" customFormat="1" ht="13.9" customHeight="1" x14ac:dyDescent="0.4"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</row>
    <row r="45" spans="10:52" s="2" customFormat="1" ht="13.9" customHeight="1" x14ac:dyDescent="0.4"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</row>
    <row r="46" spans="10:52" s="2" customFormat="1" ht="13.9" customHeight="1" x14ac:dyDescent="0.4"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</row>
    <row r="47" spans="10:52" s="2" customFormat="1" ht="13.9" customHeight="1" x14ac:dyDescent="0.4"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</row>
    <row r="48" spans="10:52" s="2" customFormat="1" ht="13.9" customHeight="1" x14ac:dyDescent="0.4"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</row>
    <row r="49" spans="10:52" s="2" customFormat="1" ht="13.9" customHeight="1" x14ac:dyDescent="0.4"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</row>
    <row r="50" spans="10:52" s="2" customFormat="1" ht="13.9" customHeight="1" x14ac:dyDescent="0.4"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</row>
    <row r="51" spans="10:52" s="2" customFormat="1" ht="13.9" customHeight="1" x14ac:dyDescent="0.4"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</row>
    <row r="52" spans="10:52" s="2" customFormat="1" ht="13.9" customHeight="1" x14ac:dyDescent="0.4"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</row>
    <row r="53" spans="10:52" s="2" customFormat="1" ht="13.9" customHeight="1" x14ac:dyDescent="0.4"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</row>
    <row r="54" spans="10:52" s="2" customFormat="1" ht="13.9" customHeight="1" x14ac:dyDescent="0.4"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</row>
    <row r="55" spans="10:52" s="2" customFormat="1" ht="13.9" customHeight="1" x14ac:dyDescent="0.4"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</row>
    <row r="56" spans="10:52" s="2" customFormat="1" ht="13.9" customHeight="1" x14ac:dyDescent="0.4"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</row>
    <row r="57" spans="10:52" s="2" customFormat="1" ht="13.9" customHeight="1" x14ac:dyDescent="0.4"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</row>
    <row r="58" spans="10:52" s="2" customFormat="1" ht="13.9" customHeight="1" x14ac:dyDescent="0.4"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</row>
    <row r="59" spans="10:52" s="2" customFormat="1" ht="13.9" customHeight="1" x14ac:dyDescent="0.4"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</row>
    <row r="60" spans="10:52" s="2" customFormat="1" ht="13.9" customHeight="1" x14ac:dyDescent="0.4"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</row>
    <row r="61" spans="10:52" s="2" customFormat="1" ht="13.9" customHeight="1" x14ac:dyDescent="0.4"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</row>
    <row r="62" spans="10:52" s="2" customFormat="1" ht="13.9" customHeight="1" x14ac:dyDescent="0.4"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</row>
    <row r="63" spans="10:52" s="2" customFormat="1" ht="13.9" customHeight="1" x14ac:dyDescent="0.4"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</row>
    <row r="64" spans="10:52" s="2" customFormat="1" ht="13.9" customHeight="1" x14ac:dyDescent="0.4"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</row>
    <row r="65" spans="10:52" s="2" customFormat="1" ht="13.9" customHeight="1" x14ac:dyDescent="0.4"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</row>
    <row r="66" spans="10:52" s="2" customFormat="1" ht="13.9" customHeight="1" x14ac:dyDescent="0.4"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</row>
    <row r="67" spans="10:52" s="2" customFormat="1" ht="13.9" customHeight="1" x14ac:dyDescent="0.4"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</row>
    <row r="68" spans="10:52" s="2" customFormat="1" ht="13.9" customHeight="1" x14ac:dyDescent="0.4"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</row>
    <row r="69" spans="10:52" s="2" customFormat="1" ht="13.9" customHeight="1" x14ac:dyDescent="0.4"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</row>
    <row r="70" spans="10:52" s="2" customFormat="1" ht="13.9" customHeight="1" x14ac:dyDescent="0.4"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</row>
    <row r="71" spans="10:52" s="2" customFormat="1" ht="13.9" customHeight="1" x14ac:dyDescent="0.4"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</row>
    <row r="72" spans="10:52" s="2" customFormat="1" ht="13.9" customHeight="1" x14ac:dyDescent="0.4"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</row>
    <row r="73" spans="10:52" s="2" customFormat="1" ht="13.9" customHeight="1" x14ac:dyDescent="0.4"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</row>
    <row r="74" spans="10:52" s="2" customFormat="1" ht="13.9" customHeight="1" x14ac:dyDescent="0.4"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</row>
    <row r="75" spans="10:52" s="2" customFormat="1" ht="13.9" customHeight="1" x14ac:dyDescent="0.4"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</row>
    <row r="76" spans="10:52" s="2" customFormat="1" ht="13.9" customHeight="1" x14ac:dyDescent="0.4"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</row>
    <row r="77" spans="10:52" s="2" customFormat="1" ht="13.9" customHeight="1" x14ac:dyDescent="0.4"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</row>
    <row r="78" spans="10:52" s="2" customFormat="1" ht="13.9" customHeight="1" x14ac:dyDescent="0.4"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</row>
    <row r="79" spans="10:52" s="2" customFormat="1" ht="13.9" customHeight="1" x14ac:dyDescent="0.4"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</row>
    <row r="80" spans="10:52" s="2" customFormat="1" ht="13.9" customHeight="1" x14ac:dyDescent="0.4"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</row>
    <row r="81" spans="10:52" s="2" customFormat="1" ht="13.9" customHeight="1" x14ac:dyDescent="0.4"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</row>
    <row r="82" spans="10:52" s="2" customFormat="1" ht="13.9" customHeight="1" x14ac:dyDescent="0.4"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</row>
    <row r="83" spans="10:52" s="2" customFormat="1" ht="13.9" customHeight="1" x14ac:dyDescent="0.4"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</row>
    <row r="84" spans="10:52" s="2" customFormat="1" ht="13.9" customHeight="1" x14ac:dyDescent="0.4"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</row>
    <row r="85" spans="10:52" s="2" customFormat="1" ht="13.9" customHeight="1" x14ac:dyDescent="0.4"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</row>
    <row r="86" spans="10:52" s="2" customFormat="1" ht="13.9" customHeight="1" x14ac:dyDescent="0.4"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</row>
    <row r="87" spans="10:52" s="2" customFormat="1" ht="13.9" customHeight="1" x14ac:dyDescent="0.4"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</row>
    <row r="88" spans="10:52" s="2" customFormat="1" ht="13.9" customHeight="1" x14ac:dyDescent="0.4"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</row>
    <row r="89" spans="10:52" s="2" customFormat="1" ht="13.9" customHeight="1" x14ac:dyDescent="0.4"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</row>
    <row r="90" spans="10:52" s="2" customFormat="1" ht="13.9" customHeight="1" x14ac:dyDescent="0.4"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</row>
    <row r="91" spans="10:52" s="2" customFormat="1" ht="13.9" customHeight="1" x14ac:dyDescent="0.4"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</row>
    <row r="92" spans="10:52" s="2" customFormat="1" ht="13.9" customHeight="1" x14ac:dyDescent="0.4"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</row>
    <row r="93" spans="10:52" s="2" customFormat="1" ht="13.9" customHeight="1" x14ac:dyDescent="0.4"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</row>
    <row r="94" spans="10:52" s="2" customFormat="1" ht="13.9" customHeight="1" x14ac:dyDescent="0.4"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</row>
    <row r="95" spans="10:52" s="2" customFormat="1" ht="13.9" customHeight="1" x14ac:dyDescent="0.4"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</row>
    <row r="96" spans="10:52" s="2" customFormat="1" ht="13.9" customHeight="1" x14ac:dyDescent="0.4"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</row>
    <row r="97" spans="10:52" s="2" customFormat="1" ht="13.9" customHeight="1" x14ac:dyDescent="0.4"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</row>
    <row r="98" spans="10:52" s="2" customFormat="1" ht="13.9" customHeight="1" x14ac:dyDescent="0.4"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</row>
    <row r="99" spans="10:52" s="2" customFormat="1" ht="13.9" customHeight="1" x14ac:dyDescent="0.4"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</row>
    <row r="100" spans="10:52" s="2" customFormat="1" ht="13.9" customHeight="1" x14ac:dyDescent="0.4"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</row>
    <row r="101" spans="10:52" s="2" customFormat="1" ht="13.9" customHeight="1" x14ac:dyDescent="0.4"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</row>
    <row r="102" spans="10:52" s="2" customFormat="1" ht="13.9" customHeight="1" x14ac:dyDescent="0.4"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</row>
    <row r="103" spans="10:52" s="2" customFormat="1" ht="13.9" customHeight="1" x14ac:dyDescent="0.4"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</row>
    <row r="104" spans="10:52" s="2" customFormat="1" ht="13.9" customHeight="1" x14ac:dyDescent="0.4"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</row>
    <row r="105" spans="10:52" s="2" customFormat="1" ht="13.9" customHeight="1" x14ac:dyDescent="0.4"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</row>
    <row r="106" spans="10:52" s="2" customFormat="1" ht="13.9" customHeight="1" x14ac:dyDescent="0.4"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</row>
    <row r="107" spans="10:52" s="2" customFormat="1" ht="13.9" customHeight="1" x14ac:dyDescent="0.4"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</row>
    <row r="108" spans="10:52" s="2" customFormat="1" ht="13.9" customHeight="1" x14ac:dyDescent="0.4"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</row>
    <row r="109" spans="10:52" s="2" customFormat="1" ht="13.9" customHeight="1" x14ac:dyDescent="0.4"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</row>
    <row r="110" spans="10:52" s="2" customFormat="1" ht="13.9" customHeight="1" x14ac:dyDescent="0.4"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</row>
    <row r="111" spans="10:52" s="2" customFormat="1" ht="13.9" customHeight="1" x14ac:dyDescent="0.4"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</row>
    <row r="112" spans="10:52" s="2" customFormat="1" ht="13.9" customHeight="1" x14ac:dyDescent="0.4"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</row>
    <row r="113" spans="10:52" s="2" customFormat="1" ht="13.9" customHeight="1" x14ac:dyDescent="0.4"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</row>
    <row r="114" spans="10:52" s="2" customFormat="1" ht="13.9" customHeight="1" x14ac:dyDescent="0.4"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</row>
    <row r="115" spans="10:52" s="2" customFormat="1" ht="13.9" customHeight="1" x14ac:dyDescent="0.4"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</row>
    <row r="116" spans="10:52" s="2" customFormat="1" ht="13.9" customHeight="1" x14ac:dyDescent="0.4"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</row>
    <row r="117" spans="10:52" s="2" customFormat="1" ht="13.9" customHeight="1" x14ac:dyDescent="0.4"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</row>
    <row r="118" spans="10:52" s="2" customFormat="1" ht="13.9" customHeight="1" x14ac:dyDescent="0.4"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</row>
    <row r="119" spans="10:52" s="2" customFormat="1" ht="13.9" customHeight="1" x14ac:dyDescent="0.4"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</row>
    <row r="120" spans="10:52" s="2" customFormat="1" ht="13.9" customHeight="1" x14ac:dyDescent="0.4"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</row>
    <row r="121" spans="10:52" s="2" customFormat="1" ht="13.9" customHeight="1" x14ac:dyDescent="0.4"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</row>
    <row r="122" spans="10:52" s="2" customFormat="1" ht="13.9" customHeight="1" x14ac:dyDescent="0.4"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</row>
    <row r="123" spans="10:52" s="2" customFormat="1" ht="13.9" customHeight="1" x14ac:dyDescent="0.4"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</row>
    <row r="124" spans="10:52" s="2" customFormat="1" ht="13.9" customHeight="1" x14ac:dyDescent="0.4"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</row>
    <row r="125" spans="10:52" s="2" customFormat="1" ht="13.9" customHeight="1" x14ac:dyDescent="0.4"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</row>
    <row r="126" spans="10:52" s="2" customFormat="1" ht="13.9" customHeight="1" x14ac:dyDescent="0.4"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</row>
    <row r="127" spans="10:52" s="2" customFormat="1" ht="13.9" customHeight="1" x14ac:dyDescent="0.4"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</row>
    <row r="128" spans="10:52" s="2" customFormat="1" ht="13.9" customHeight="1" x14ac:dyDescent="0.4"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</row>
    <row r="129" spans="10:52" s="2" customFormat="1" ht="13.9" customHeight="1" x14ac:dyDescent="0.4"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</row>
    <row r="130" spans="10:52" s="2" customFormat="1" ht="13.9" customHeight="1" x14ac:dyDescent="0.4"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</row>
    <row r="131" spans="10:52" s="2" customFormat="1" ht="13.9" customHeight="1" x14ac:dyDescent="0.4"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</row>
    <row r="132" spans="10:52" s="2" customFormat="1" ht="13.9" customHeight="1" x14ac:dyDescent="0.4"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</row>
    <row r="133" spans="10:52" s="2" customFormat="1" ht="13.9" customHeight="1" x14ac:dyDescent="0.4"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</row>
    <row r="134" spans="10:52" s="2" customFormat="1" ht="13.9" customHeight="1" x14ac:dyDescent="0.4"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</row>
    <row r="135" spans="10:52" s="2" customFormat="1" ht="13.9" customHeight="1" x14ac:dyDescent="0.4"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</row>
    <row r="136" spans="10:52" s="2" customFormat="1" ht="13.9" customHeight="1" x14ac:dyDescent="0.4"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</row>
    <row r="137" spans="10:52" s="2" customFormat="1" ht="13.9" customHeight="1" x14ac:dyDescent="0.4"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</row>
    <row r="138" spans="10:52" s="2" customFormat="1" ht="13.9" customHeight="1" x14ac:dyDescent="0.4"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</row>
    <row r="139" spans="10:52" s="2" customFormat="1" ht="13.9" customHeight="1" x14ac:dyDescent="0.4"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</row>
    <row r="140" spans="10:52" s="2" customFormat="1" ht="13.9" customHeight="1" x14ac:dyDescent="0.4"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</row>
    <row r="141" spans="10:52" s="2" customFormat="1" ht="13.9" customHeight="1" x14ac:dyDescent="0.4"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</row>
    <row r="142" spans="10:52" s="2" customFormat="1" ht="13.9" customHeight="1" x14ac:dyDescent="0.4"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</row>
    <row r="143" spans="10:52" s="2" customFormat="1" ht="13.9" customHeight="1" x14ac:dyDescent="0.4"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</row>
    <row r="144" spans="10:52" s="2" customFormat="1" ht="13.9" customHeight="1" x14ac:dyDescent="0.4"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</row>
    <row r="145" spans="10:52" s="2" customFormat="1" ht="13.9" customHeight="1" x14ac:dyDescent="0.4"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</row>
    <row r="146" spans="10:52" s="2" customFormat="1" ht="13.9" customHeight="1" x14ac:dyDescent="0.4"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</row>
    <row r="147" spans="10:52" s="2" customFormat="1" ht="13.9" customHeight="1" x14ac:dyDescent="0.4"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</row>
    <row r="148" spans="10:52" s="2" customFormat="1" ht="13.9" customHeight="1" x14ac:dyDescent="0.4"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</row>
    <row r="149" spans="10:52" s="2" customFormat="1" ht="13.9" customHeight="1" x14ac:dyDescent="0.4"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</row>
    <row r="150" spans="10:52" s="2" customFormat="1" ht="13.9" customHeight="1" x14ac:dyDescent="0.4"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</row>
    <row r="151" spans="10:52" s="2" customFormat="1" ht="13.9" customHeight="1" x14ac:dyDescent="0.4"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</row>
    <row r="152" spans="10:52" s="2" customFormat="1" ht="13.9" customHeight="1" x14ac:dyDescent="0.4"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</row>
    <row r="153" spans="10:52" s="2" customFormat="1" ht="13.9" customHeight="1" x14ac:dyDescent="0.4"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</row>
    <row r="154" spans="10:52" s="2" customFormat="1" ht="13.9" customHeight="1" x14ac:dyDescent="0.4"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</row>
    <row r="155" spans="10:52" s="2" customFormat="1" ht="13.9" customHeight="1" x14ac:dyDescent="0.4"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</row>
    <row r="156" spans="10:52" s="2" customFormat="1" ht="13.9" customHeight="1" x14ac:dyDescent="0.4"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</row>
    <row r="157" spans="10:52" s="2" customFormat="1" ht="13.9" customHeight="1" x14ac:dyDescent="0.4"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</row>
    <row r="158" spans="10:52" s="2" customFormat="1" ht="13.9" customHeight="1" x14ac:dyDescent="0.4"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</row>
    <row r="159" spans="10:52" s="2" customFormat="1" ht="13.9" customHeight="1" x14ac:dyDescent="0.4"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</row>
    <row r="160" spans="10:52" s="2" customFormat="1" ht="13.9" customHeight="1" x14ac:dyDescent="0.4"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</row>
    <row r="161" spans="10:52" s="2" customFormat="1" ht="13.9" customHeight="1" x14ac:dyDescent="0.4"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</row>
    <row r="162" spans="10:52" s="2" customFormat="1" ht="13.9" customHeight="1" x14ac:dyDescent="0.4"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</row>
    <row r="163" spans="10:52" s="2" customFormat="1" ht="13.9" customHeight="1" x14ac:dyDescent="0.4"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</row>
    <row r="164" spans="10:52" s="2" customFormat="1" ht="13.9" customHeight="1" x14ac:dyDescent="0.4"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</row>
    <row r="165" spans="10:52" s="2" customFormat="1" ht="13.9" customHeight="1" x14ac:dyDescent="0.4"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</row>
    <row r="166" spans="10:52" s="2" customFormat="1" ht="13.9" customHeight="1" x14ac:dyDescent="0.4"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</row>
    <row r="167" spans="10:52" s="2" customFormat="1" ht="13.9" customHeight="1" x14ac:dyDescent="0.4"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</row>
    <row r="168" spans="10:52" s="2" customFormat="1" ht="13.9" customHeight="1" x14ac:dyDescent="0.4"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</row>
    <row r="169" spans="10:52" s="2" customFormat="1" ht="13.9" customHeight="1" x14ac:dyDescent="0.4"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</row>
    <row r="170" spans="10:52" s="2" customFormat="1" ht="13.9" customHeight="1" x14ac:dyDescent="0.4"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</row>
    <row r="171" spans="10:52" s="2" customFormat="1" ht="13.9" customHeight="1" x14ac:dyDescent="0.4"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</row>
    <row r="172" spans="10:52" s="2" customFormat="1" ht="13.9" customHeight="1" x14ac:dyDescent="0.4"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</row>
    <row r="173" spans="10:52" s="2" customFormat="1" ht="13.9" customHeight="1" x14ac:dyDescent="0.4"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</row>
    <row r="174" spans="10:52" s="2" customFormat="1" ht="13.9" customHeight="1" x14ac:dyDescent="0.4"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</row>
    <row r="175" spans="10:52" s="2" customFormat="1" ht="13.9" customHeight="1" x14ac:dyDescent="0.4"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</row>
    <row r="176" spans="10:52" s="2" customFormat="1" ht="13.9" customHeight="1" x14ac:dyDescent="0.4"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</row>
    <row r="177" spans="10:52" s="2" customFormat="1" ht="13.9" customHeight="1" x14ac:dyDescent="0.4"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</row>
    <row r="178" spans="10:52" s="2" customFormat="1" ht="13.9" customHeight="1" x14ac:dyDescent="0.4"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</row>
    <row r="179" spans="10:52" s="2" customFormat="1" ht="13.9" customHeight="1" x14ac:dyDescent="0.4"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</row>
    <row r="180" spans="10:52" s="2" customFormat="1" ht="13.9" customHeight="1" x14ac:dyDescent="0.4"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</row>
    <row r="181" spans="10:52" s="2" customFormat="1" ht="13.9" customHeight="1" x14ac:dyDescent="0.4"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</row>
    <row r="182" spans="10:52" s="2" customFormat="1" ht="13.9" customHeight="1" x14ac:dyDescent="0.4"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</row>
    <row r="183" spans="10:52" s="2" customFormat="1" ht="13.9" customHeight="1" x14ac:dyDescent="0.4"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</row>
    <row r="184" spans="10:52" s="2" customFormat="1" ht="13.9" customHeight="1" x14ac:dyDescent="0.4"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</row>
    <row r="185" spans="10:52" s="2" customFormat="1" ht="13.9" customHeight="1" x14ac:dyDescent="0.4"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</row>
    <row r="186" spans="10:52" s="2" customFormat="1" ht="13.9" customHeight="1" x14ac:dyDescent="0.4"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</row>
    <row r="187" spans="10:52" s="2" customFormat="1" ht="13.9" customHeight="1" x14ac:dyDescent="0.4"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</row>
    <row r="188" spans="10:52" s="2" customFormat="1" ht="13.9" customHeight="1" x14ac:dyDescent="0.4"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</row>
    <row r="189" spans="10:52" s="2" customFormat="1" ht="13.9" customHeight="1" x14ac:dyDescent="0.4"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</row>
    <row r="190" spans="10:52" s="2" customFormat="1" ht="13.9" customHeight="1" x14ac:dyDescent="0.4"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</row>
    <row r="191" spans="10:52" s="2" customFormat="1" ht="13.9" customHeight="1" x14ac:dyDescent="0.4"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</row>
    <row r="192" spans="10:52" s="2" customFormat="1" ht="13.9" customHeight="1" x14ac:dyDescent="0.4"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</row>
    <row r="193" spans="10:52" s="2" customFormat="1" ht="13.9" customHeight="1" x14ac:dyDescent="0.4"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</row>
    <row r="194" spans="10:52" s="2" customFormat="1" ht="13.9" customHeight="1" x14ac:dyDescent="0.4"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</row>
    <row r="195" spans="10:52" s="2" customFormat="1" ht="13.9" customHeight="1" x14ac:dyDescent="0.4"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</row>
    <row r="196" spans="10:52" s="2" customFormat="1" ht="13.9" customHeight="1" x14ac:dyDescent="0.4"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</row>
    <row r="197" spans="10:52" s="2" customFormat="1" ht="13.9" customHeight="1" x14ac:dyDescent="0.4"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</row>
    <row r="198" spans="10:52" s="2" customFormat="1" ht="13.9" customHeight="1" x14ac:dyDescent="0.4"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</row>
    <row r="199" spans="10:52" s="2" customFormat="1" ht="13.9" customHeight="1" x14ac:dyDescent="0.4"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</row>
    <row r="200" spans="10:52" s="2" customFormat="1" ht="13.9" customHeight="1" x14ac:dyDescent="0.4"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</row>
    <row r="201" spans="10:52" s="2" customFormat="1" ht="13.9" customHeight="1" x14ac:dyDescent="0.4"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</row>
    <row r="202" spans="10:52" s="2" customFormat="1" ht="13.9" customHeight="1" x14ac:dyDescent="0.4"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</row>
    <row r="203" spans="10:52" s="2" customFormat="1" ht="13.9" customHeight="1" x14ac:dyDescent="0.4"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</row>
    <row r="204" spans="10:52" s="2" customFormat="1" ht="13.9" customHeight="1" x14ac:dyDescent="0.4"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</row>
    <row r="205" spans="10:52" s="2" customFormat="1" ht="13.9" customHeight="1" x14ac:dyDescent="0.4"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</row>
    <row r="206" spans="10:52" s="2" customFormat="1" ht="13.9" customHeight="1" x14ac:dyDescent="0.4"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</row>
    <row r="207" spans="10:52" s="2" customFormat="1" ht="13.9" customHeight="1" x14ac:dyDescent="0.4"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</row>
    <row r="208" spans="10:52" s="2" customFormat="1" ht="13.9" customHeight="1" x14ac:dyDescent="0.4"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</row>
    <row r="209" spans="10:52" s="2" customFormat="1" ht="13.9" customHeight="1" x14ac:dyDescent="0.4"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</row>
    <row r="210" spans="10:52" s="2" customFormat="1" ht="13.9" customHeight="1" x14ac:dyDescent="0.4"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</row>
    <row r="211" spans="10:52" s="2" customFormat="1" ht="13.9" customHeight="1" x14ac:dyDescent="0.4"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</row>
    <row r="212" spans="10:52" s="2" customFormat="1" ht="13.9" customHeight="1" x14ac:dyDescent="0.4"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</row>
    <row r="213" spans="10:52" s="2" customFormat="1" ht="13.9" customHeight="1" x14ac:dyDescent="0.4"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</row>
    <row r="214" spans="10:52" s="2" customFormat="1" ht="13.9" customHeight="1" x14ac:dyDescent="0.4"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</row>
    <row r="215" spans="10:52" s="2" customFormat="1" ht="13.9" customHeight="1" x14ac:dyDescent="0.4"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</row>
    <row r="216" spans="10:52" s="2" customFormat="1" ht="13.9" customHeight="1" x14ac:dyDescent="0.4"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</row>
    <row r="217" spans="10:52" s="2" customFormat="1" ht="13.9" customHeight="1" x14ac:dyDescent="0.4"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</row>
    <row r="218" spans="10:52" s="2" customFormat="1" ht="13.9" customHeight="1" x14ac:dyDescent="0.4"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</row>
    <row r="219" spans="10:52" s="2" customFormat="1" ht="13.9" customHeight="1" x14ac:dyDescent="0.4"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</row>
    <row r="220" spans="10:52" s="2" customFormat="1" ht="13.9" customHeight="1" x14ac:dyDescent="0.4"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</row>
    <row r="221" spans="10:52" s="2" customFormat="1" ht="13.9" customHeight="1" x14ac:dyDescent="0.4"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</row>
    <row r="222" spans="10:52" s="2" customFormat="1" ht="13.9" customHeight="1" x14ac:dyDescent="0.4"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</row>
    <row r="223" spans="10:52" s="2" customFormat="1" ht="13.9" customHeight="1" x14ac:dyDescent="0.4"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</row>
    <row r="224" spans="10:52" s="2" customFormat="1" ht="13.9" customHeight="1" x14ac:dyDescent="0.4"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</row>
    <row r="225" spans="1:52" s="2" customFormat="1" ht="13.9" customHeight="1" x14ac:dyDescent="0.4"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</row>
    <row r="226" spans="1:52" s="2" customFormat="1" ht="13.9" customHeight="1" x14ac:dyDescent="0.4"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</row>
    <row r="227" spans="1:52" s="2" customFormat="1" ht="13.9" customHeight="1" x14ac:dyDescent="0.4"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</row>
    <row r="228" spans="1:52" s="2" customFormat="1" ht="13.9" customHeight="1" x14ac:dyDescent="0.4"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</row>
    <row r="229" spans="1:52" s="61" customFormat="1" ht="13.9" customHeight="1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</row>
    <row r="230" spans="1:52" s="2" customFormat="1" ht="13.9" customHeight="1" x14ac:dyDescent="0.4"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</row>
    <row r="231" spans="1:52" s="2" customFormat="1" ht="13.9" customHeight="1" x14ac:dyDescent="0.4"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</row>
    <row r="232" spans="1:52" s="2" customFormat="1" ht="13.9" customHeight="1" x14ac:dyDescent="0.4"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</row>
    <row r="233" spans="1:52" s="2" customFormat="1" ht="13.9" customHeight="1" x14ac:dyDescent="0.4"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</row>
    <row r="234" spans="1:52" s="2" customFormat="1" ht="13.9" customHeight="1" x14ac:dyDescent="0.4"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</row>
    <row r="235" spans="1:52" s="2" customFormat="1" ht="13.9" customHeight="1" x14ac:dyDescent="0.4"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</row>
    <row r="236" spans="1:52" s="2" customFormat="1" ht="13.9" customHeight="1" x14ac:dyDescent="0.4"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</row>
    <row r="237" spans="1:52" s="2" customFormat="1" ht="13.9" customHeight="1" x14ac:dyDescent="0.4"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</row>
    <row r="238" spans="1:52" s="2" customFormat="1" ht="13.9" customHeight="1" x14ac:dyDescent="0.4"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</row>
    <row r="239" spans="1:52" s="2" customFormat="1" ht="13.9" customHeight="1" x14ac:dyDescent="0.4"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</row>
    <row r="240" spans="1:52" s="2" customFormat="1" ht="13.9" customHeight="1" x14ac:dyDescent="0.4"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</row>
    <row r="241" spans="10:52" s="2" customFormat="1" ht="13.9" customHeight="1" x14ac:dyDescent="0.4"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</row>
    <row r="242" spans="10:52" s="2" customFormat="1" ht="13.9" customHeight="1" x14ac:dyDescent="0.4"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</row>
    <row r="243" spans="10:52" s="2" customFormat="1" ht="13.9" customHeight="1" x14ac:dyDescent="0.4"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</row>
    <row r="244" spans="10:52" s="2" customFormat="1" ht="13.9" customHeight="1" x14ac:dyDescent="0.4"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</row>
    <row r="245" spans="10:52" s="2" customFormat="1" ht="13.9" customHeight="1" x14ac:dyDescent="0.4"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</row>
    <row r="246" spans="10:52" s="2" customFormat="1" ht="13.9" customHeight="1" x14ac:dyDescent="0.4"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</row>
    <row r="247" spans="10:52" s="2" customFormat="1" ht="13.9" customHeight="1" x14ac:dyDescent="0.4"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</row>
    <row r="248" spans="10:52" s="2" customFormat="1" ht="13.9" customHeight="1" x14ac:dyDescent="0.4"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</row>
    <row r="249" spans="10:52" s="2" customFormat="1" ht="13.9" customHeight="1" x14ac:dyDescent="0.4"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</row>
    <row r="250" spans="10:52" s="2" customFormat="1" ht="13.9" customHeight="1" x14ac:dyDescent="0.4"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</row>
    <row r="251" spans="10:52" s="2" customFormat="1" ht="13.9" customHeight="1" x14ac:dyDescent="0.4"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</row>
    <row r="252" spans="10:52" s="2" customFormat="1" ht="13.9" customHeight="1" x14ac:dyDescent="0.4"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</row>
    <row r="253" spans="10:52" s="2" customFormat="1" ht="13.9" customHeight="1" x14ac:dyDescent="0.4"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</row>
    <row r="254" spans="10:52" s="2" customFormat="1" ht="13.9" customHeight="1" x14ac:dyDescent="0.4"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</row>
    <row r="255" spans="10:52" s="2" customFormat="1" ht="13.9" customHeight="1" x14ac:dyDescent="0.4"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</row>
    <row r="256" spans="10:52" s="2" customFormat="1" ht="13.9" customHeight="1" x14ac:dyDescent="0.4"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</row>
    <row r="257" spans="10:52" s="2" customFormat="1" ht="13.9" customHeight="1" x14ac:dyDescent="0.4"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</row>
    <row r="258" spans="10:52" s="2" customFormat="1" ht="13.9" customHeight="1" x14ac:dyDescent="0.4"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</row>
    <row r="259" spans="10:52" s="2" customFormat="1" ht="13.9" customHeight="1" x14ac:dyDescent="0.4"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</row>
    <row r="260" spans="10:52" s="2" customFormat="1" ht="13.9" customHeight="1" x14ac:dyDescent="0.4"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</row>
    <row r="261" spans="10:52" s="2" customFormat="1" ht="13.9" customHeight="1" x14ac:dyDescent="0.4"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</row>
    <row r="262" spans="10:52" s="2" customFormat="1" ht="13.9" customHeight="1" x14ac:dyDescent="0.4"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</row>
    <row r="263" spans="10:52" s="2" customFormat="1" ht="13.9" customHeight="1" x14ac:dyDescent="0.4"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</row>
    <row r="264" spans="10:52" s="2" customFormat="1" ht="13.9" customHeight="1" x14ac:dyDescent="0.4"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</row>
    <row r="265" spans="10:52" s="2" customFormat="1" ht="13.9" customHeight="1" x14ac:dyDescent="0.4"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</row>
    <row r="266" spans="10:52" s="2" customFormat="1" ht="13.9" customHeight="1" x14ac:dyDescent="0.4"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</row>
    <row r="267" spans="10:52" s="2" customFormat="1" ht="13.9" customHeight="1" x14ac:dyDescent="0.4"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</row>
    <row r="268" spans="10:52" s="2" customFormat="1" ht="13.9" customHeight="1" x14ac:dyDescent="0.4"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</row>
    <row r="269" spans="10:52" s="2" customFormat="1" ht="13.9" customHeight="1" x14ac:dyDescent="0.4"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</row>
    <row r="270" spans="10:52" s="2" customFormat="1" ht="13.9" customHeight="1" x14ac:dyDescent="0.4"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</row>
    <row r="271" spans="10:52" s="2" customFormat="1" ht="13.9" customHeight="1" x14ac:dyDescent="0.4"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</row>
    <row r="272" spans="10:52" s="2" customFormat="1" ht="13.9" customHeight="1" x14ac:dyDescent="0.4"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</row>
    <row r="273" spans="10:52" s="2" customFormat="1" ht="13.9" customHeight="1" x14ac:dyDescent="0.4"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</row>
    <row r="274" spans="10:52" s="2" customFormat="1" ht="13.9" customHeight="1" x14ac:dyDescent="0.4"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</row>
    <row r="275" spans="10:52" s="2" customFormat="1" ht="13.9" customHeight="1" x14ac:dyDescent="0.4"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</row>
    <row r="276" spans="10:52" s="2" customFormat="1" ht="13.9" customHeight="1" x14ac:dyDescent="0.4"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</row>
    <row r="277" spans="10:52" s="2" customFormat="1" ht="13.9" customHeight="1" x14ac:dyDescent="0.4"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</row>
    <row r="278" spans="10:52" s="2" customFormat="1" ht="13.9" customHeight="1" x14ac:dyDescent="0.4"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</row>
    <row r="279" spans="10:52" s="2" customFormat="1" ht="13.9" customHeight="1" x14ac:dyDescent="0.4"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</row>
    <row r="280" spans="10:52" s="2" customFormat="1" ht="13.9" customHeight="1" x14ac:dyDescent="0.4"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</row>
    <row r="281" spans="10:52" s="2" customFormat="1" ht="13.9" customHeight="1" x14ac:dyDescent="0.4"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</row>
    <row r="282" spans="10:52" s="2" customFormat="1" ht="13.9" customHeight="1" x14ac:dyDescent="0.4"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</row>
    <row r="283" spans="10:52" s="2" customFormat="1" ht="13.9" customHeight="1" x14ac:dyDescent="0.4"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</row>
    <row r="284" spans="10:52" s="2" customFormat="1" ht="13.9" customHeight="1" x14ac:dyDescent="0.4"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</row>
    <row r="285" spans="10:52" s="2" customFormat="1" ht="13.9" customHeight="1" x14ac:dyDescent="0.4"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</row>
    <row r="286" spans="10:52" s="2" customFormat="1" ht="13.9" customHeight="1" x14ac:dyDescent="0.4"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</row>
    <row r="287" spans="10:52" s="2" customFormat="1" ht="13.9" customHeight="1" x14ac:dyDescent="0.4"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</row>
    <row r="288" spans="10:52" s="2" customFormat="1" ht="13.9" customHeight="1" x14ac:dyDescent="0.4"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</row>
    <row r="289" spans="10:52" s="2" customFormat="1" ht="13.9" customHeight="1" x14ac:dyDescent="0.4"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</row>
    <row r="290" spans="10:52" s="2" customFormat="1" ht="13.9" customHeight="1" x14ac:dyDescent="0.4"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</row>
    <row r="291" spans="10:52" s="2" customFormat="1" ht="13.9" customHeight="1" x14ac:dyDescent="0.4"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</row>
    <row r="292" spans="10:52" s="2" customFormat="1" ht="13.9" customHeight="1" x14ac:dyDescent="0.4"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</row>
    <row r="293" spans="10:52" s="2" customFormat="1" ht="13.9" customHeight="1" x14ac:dyDescent="0.4"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</row>
    <row r="294" spans="10:52" s="2" customFormat="1" ht="13.9" customHeight="1" x14ac:dyDescent="0.4"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</row>
    <row r="295" spans="10:52" s="2" customFormat="1" ht="13.9" customHeight="1" x14ac:dyDescent="0.4"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</row>
    <row r="296" spans="10:52" s="2" customFormat="1" ht="13.9" customHeight="1" x14ac:dyDescent="0.4"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</row>
    <row r="297" spans="10:52" s="2" customFormat="1" ht="13.9" customHeight="1" x14ac:dyDescent="0.4"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</row>
    <row r="298" spans="10:52" s="2" customFormat="1" ht="13.9" customHeight="1" x14ac:dyDescent="0.4"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</row>
    <row r="299" spans="10:52" s="2" customFormat="1" ht="13.9" customHeight="1" x14ac:dyDescent="0.4"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</row>
    <row r="300" spans="10:52" s="2" customFormat="1" ht="13.9" customHeight="1" x14ac:dyDescent="0.4"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</row>
    <row r="301" spans="10:52" s="2" customFormat="1" ht="13.9" customHeight="1" x14ac:dyDescent="0.4"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</row>
    <row r="302" spans="10:52" s="2" customFormat="1" ht="13.9" customHeight="1" x14ac:dyDescent="0.4"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</row>
    <row r="303" spans="10:52" s="2" customFormat="1" ht="13.9" customHeight="1" x14ac:dyDescent="0.4"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</row>
    <row r="304" spans="10:52" s="2" customFormat="1" ht="13.9" customHeight="1" x14ac:dyDescent="0.4"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</row>
    <row r="305" spans="10:52" s="2" customFormat="1" ht="13.9" customHeight="1" x14ac:dyDescent="0.4"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</row>
    <row r="306" spans="10:52" s="2" customFormat="1" ht="13.9" customHeight="1" x14ac:dyDescent="0.4"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</row>
    <row r="307" spans="10:52" s="2" customFormat="1" ht="13.9" customHeight="1" x14ac:dyDescent="0.4"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</row>
    <row r="308" spans="10:52" s="2" customFormat="1" ht="13.9" customHeight="1" x14ac:dyDescent="0.4"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</row>
    <row r="309" spans="10:52" s="2" customFormat="1" ht="13.9" customHeight="1" x14ac:dyDescent="0.4"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</row>
    <row r="310" spans="10:52" s="2" customFormat="1" ht="13.9" customHeight="1" x14ac:dyDescent="0.4"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</row>
    <row r="311" spans="10:52" s="2" customFormat="1" ht="13.9" customHeight="1" x14ac:dyDescent="0.4"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</row>
    <row r="312" spans="10:52" s="2" customFormat="1" ht="13.9" customHeight="1" x14ac:dyDescent="0.4"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</row>
    <row r="313" spans="10:52" s="2" customFormat="1" ht="13.9" customHeight="1" x14ac:dyDescent="0.4"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</row>
    <row r="314" spans="10:52" s="2" customFormat="1" ht="13.9" customHeight="1" x14ac:dyDescent="0.4"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</row>
    <row r="315" spans="10:52" s="2" customFormat="1" ht="13.9" customHeight="1" x14ac:dyDescent="0.4"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</row>
    <row r="316" spans="10:52" s="2" customFormat="1" ht="13.9" customHeight="1" x14ac:dyDescent="0.4"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</row>
    <row r="317" spans="10:52" s="2" customFormat="1" ht="13.9" customHeight="1" x14ac:dyDescent="0.4"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</row>
    <row r="318" spans="10:52" s="2" customFormat="1" ht="13.9" customHeight="1" x14ac:dyDescent="0.4"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</row>
    <row r="319" spans="10:52" s="2" customFormat="1" ht="13.9" customHeight="1" x14ac:dyDescent="0.4"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</row>
    <row r="320" spans="10:52" s="2" customFormat="1" ht="13.9" customHeight="1" x14ac:dyDescent="0.4"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</row>
    <row r="321" spans="10:52" s="2" customFormat="1" ht="13.9" customHeight="1" x14ac:dyDescent="0.4"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</row>
    <row r="322" spans="10:52" s="2" customFormat="1" ht="13.9" customHeight="1" x14ac:dyDescent="0.4"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</row>
    <row r="323" spans="10:52" s="2" customFormat="1" ht="13.9" customHeight="1" x14ac:dyDescent="0.4"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</row>
    <row r="324" spans="10:52" s="2" customFormat="1" ht="13.9" customHeight="1" x14ac:dyDescent="0.4"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</row>
    <row r="325" spans="10:52" s="2" customFormat="1" ht="13.9" customHeight="1" x14ac:dyDescent="0.4"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</row>
    <row r="326" spans="10:52" s="2" customFormat="1" ht="13.9" customHeight="1" x14ac:dyDescent="0.4"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</row>
    <row r="327" spans="10:52" s="2" customFormat="1" ht="13.9" customHeight="1" x14ac:dyDescent="0.4"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</row>
    <row r="328" spans="10:52" s="2" customFormat="1" ht="13.9" customHeight="1" x14ac:dyDescent="0.4"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</row>
    <row r="329" spans="10:52" s="2" customFormat="1" ht="13.9" customHeight="1" x14ac:dyDescent="0.4"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</row>
    <row r="330" spans="10:52" s="2" customFormat="1" ht="13.9" customHeight="1" x14ac:dyDescent="0.4"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</row>
    <row r="331" spans="10:52" s="2" customFormat="1" ht="13.9" customHeight="1" x14ac:dyDescent="0.4"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</row>
    <row r="332" spans="10:52" s="2" customFormat="1" ht="13.9" customHeight="1" x14ac:dyDescent="0.4"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</row>
    <row r="333" spans="10:52" s="2" customFormat="1" ht="13.9" customHeight="1" x14ac:dyDescent="0.4"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</row>
    <row r="334" spans="10:52" s="2" customFormat="1" ht="13.9" customHeight="1" x14ac:dyDescent="0.4"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</row>
    <row r="335" spans="10:52" s="2" customFormat="1" ht="13.9" customHeight="1" x14ac:dyDescent="0.4"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</row>
    <row r="336" spans="10:52" s="2" customFormat="1" ht="13.9" customHeight="1" x14ac:dyDescent="0.4"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</row>
    <row r="337" spans="10:52" s="2" customFormat="1" ht="13.9" customHeight="1" x14ac:dyDescent="0.4"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</row>
    <row r="338" spans="10:52" s="2" customFormat="1" ht="13.9" customHeight="1" x14ac:dyDescent="0.4"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</row>
    <row r="339" spans="10:52" s="2" customFormat="1" ht="13.9" customHeight="1" x14ac:dyDescent="0.4"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</row>
    <row r="340" spans="10:52" s="2" customFormat="1" ht="13.9" customHeight="1" x14ac:dyDescent="0.4"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</row>
    <row r="341" spans="10:52" s="2" customFormat="1" ht="13.9" customHeight="1" x14ac:dyDescent="0.4"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</row>
    <row r="342" spans="10:52" s="2" customFormat="1" ht="13.9" customHeight="1" x14ac:dyDescent="0.4"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</row>
    <row r="343" spans="10:52" s="2" customFormat="1" ht="13.9" customHeight="1" x14ac:dyDescent="0.4"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</row>
    <row r="344" spans="10:52" s="2" customFormat="1" ht="13.9" customHeight="1" x14ac:dyDescent="0.4"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</row>
    <row r="345" spans="10:52" s="2" customFormat="1" ht="13.9" customHeight="1" x14ac:dyDescent="0.4"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</row>
    <row r="346" spans="10:52" s="2" customFormat="1" ht="13.9" customHeight="1" x14ac:dyDescent="0.4"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</row>
    <row r="347" spans="10:52" s="2" customFormat="1" ht="13.9" customHeight="1" x14ac:dyDescent="0.4"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</row>
    <row r="348" spans="10:52" s="2" customFormat="1" ht="13.9" customHeight="1" x14ac:dyDescent="0.4"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</row>
    <row r="349" spans="10:52" s="2" customFormat="1" ht="13.9" customHeight="1" x14ac:dyDescent="0.4"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</row>
    <row r="350" spans="10:52" s="2" customFormat="1" ht="13.9" customHeight="1" x14ac:dyDescent="0.4"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</row>
    <row r="351" spans="10:52" s="2" customFormat="1" ht="13.9" customHeight="1" x14ac:dyDescent="0.4"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</row>
    <row r="352" spans="10:52" s="2" customFormat="1" ht="13.9" customHeight="1" x14ac:dyDescent="0.4"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</row>
    <row r="353" spans="10:52" s="2" customFormat="1" ht="13.9" customHeight="1" x14ac:dyDescent="0.4"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</row>
    <row r="354" spans="10:52" s="2" customFormat="1" ht="13.9" customHeight="1" x14ac:dyDescent="0.4"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</row>
    <row r="355" spans="10:52" s="2" customFormat="1" ht="13.9" customHeight="1" x14ac:dyDescent="0.4"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</row>
    <row r="356" spans="10:52" s="2" customFormat="1" ht="13.9" customHeight="1" x14ac:dyDescent="0.4"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</row>
    <row r="357" spans="10:52" s="2" customFormat="1" ht="13.9" customHeight="1" x14ac:dyDescent="0.4"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</row>
    <row r="358" spans="10:52" s="2" customFormat="1" ht="13.9" customHeight="1" x14ac:dyDescent="0.4"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</row>
    <row r="359" spans="10:52" s="2" customFormat="1" ht="13.9" customHeight="1" x14ac:dyDescent="0.4"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</row>
    <row r="360" spans="10:52" s="2" customFormat="1" ht="13.9" customHeight="1" x14ac:dyDescent="0.4"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</row>
    <row r="361" spans="10:52" s="2" customFormat="1" ht="13.9" customHeight="1" x14ac:dyDescent="0.4"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</row>
    <row r="362" spans="10:52" s="2" customFormat="1" ht="13.9" customHeight="1" x14ac:dyDescent="0.4"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</row>
    <row r="363" spans="10:52" s="2" customFormat="1" ht="13.9" customHeight="1" x14ac:dyDescent="0.4"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</row>
    <row r="364" spans="10:52" s="2" customFormat="1" ht="13.9" customHeight="1" x14ac:dyDescent="0.4"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</row>
    <row r="365" spans="10:52" s="2" customFormat="1" ht="13.9" customHeight="1" x14ac:dyDescent="0.4"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</row>
    <row r="366" spans="10:52" s="2" customFormat="1" ht="13.9" customHeight="1" x14ac:dyDescent="0.4"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</row>
    <row r="367" spans="10:52" s="2" customFormat="1" ht="13.9" customHeight="1" x14ac:dyDescent="0.4"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</row>
    <row r="368" spans="10:52" s="2" customFormat="1" ht="13.9" customHeight="1" x14ac:dyDescent="0.4"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</row>
    <row r="369" spans="10:52" s="2" customFormat="1" ht="13.9" customHeight="1" x14ac:dyDescent="0.4"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</row>
    <row r="370" spans="10:52" s="2" customFormat="1" ht="13.9" customHeight="1" x14ac:dyDescent="0.4"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</row>
    <row r="371" spans="10:52" s="2" customFormat="1" ht="13.9" customHeight="1" x14ac:dyDescent="0.4"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</row>
    <row r="372" spans="10:52" s="2" customFormat="1" ht="13.9" customHeight="1" x14ac:dyDescent="0.4"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</row>
    <row r="373" spans="10:52" s="2" customFormat="1" ht="13.9" customHeight="1" x14ac:dyDescent="0.4"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</row>
    <row r="374" spans="10:52" s="2" customFormat="1" ht="13.9" customHeight="1" x14ac:dyDescent="0.4"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</row>
    <row r="375" spans="10:52" s="2" customFormat="1" ht="13.9" customHeight="1" x14ac:dyDescent="0.4"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</row>
    <row r="376" spans="10:52" s="2" customFormat="1" ht="13.9" customHeight="1" x14ac:dyDescent="0.4"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</row>
    <row r="377" spans="10:52" s="2" customFormat="1" ht="13.9" customHeight="1" x14ac:dyDescent="0.4"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</row>
    <row r="378" spans="10:52" s="2" customFormat="1" ht="13.9" customHeight="1" x14ac:dyDescent="0.4"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</row>
    <row r="379" spans="10:52" s="2" customFormat="1" ht="13.9" customHeight="1" x14ac:dyDescent="0.4"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</row>
    <row r="380" spans="10:52" s="2" customFormat="1" ht="13.9" customHeight="1" x14ac:dyDescent="0.4"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</row>
    <row r="381" spans="10:52" s="2" customFormat="1" ht="13.9" customHeight="1" x14ac:dyDescent="0.4"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</row>
    <row r="382" spans="10:52" s="2" customFormat="1" ht="13.9" customHeight="1" x14ac:dyDescent="0.4"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</row>
    <row r="383" spans="10:52" s="2" customFormat="1" ht="13.9" customHeight="1" x14ac:dyDescent="0.4"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</row>
    <row r="384" spans="10:52" s="2" customFormat="1" ht="13.9" customHeight="1" x14ac:dyDescent="0.4"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</row>
    <row r="385" spans="10:52" s="2" customFormat="1" ht="13.9" customHeight="1" x14ac:dyDescent="0.4"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</row>
    <row r="386" spans="10:52" s="2" customFormat="1" ht="13.9" customHeight="1" x14ac:dyDescent="0.4"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</row>
    <row r="387" spans="10:52" s="2" customFormat="1" ht="13.9" customHeight="1" x14ac:dyDescent="0.4"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</row>
    <row r="388" spans="10:52" s="2" customFormat="1" ht="13.9" customHeight="1" x14ac:dyDescent="0.4"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</row>
    <row r="389" spans="10:52" s="2" customFormat="1" ht="13.9" customHeight="1" x14ac:dyDescent="0.4"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</row>
    <row r="390" spans="10:52" s="2" customFormat="1" ht="13.9" customHeight="1" x14ac:dyDescent="0.4"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</row>
    <row r="391" spans="10:52" s="2" customFormat="1" ht="13.9" customHeight="1" x14ac:dyDescent="0.4"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</row>
    <row r="392" spans="10:52" s="2" customFormat="1" ht="13.9" customHeight="1" x14ac:dyDescent="0.4"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</row>
    <row r="393" spans="10:52" s="2" customFormat="1" ht="13.9" customHeight="1" x14ac:dyDescent="0.4"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</row>
    <row r="394" spans="10:52" s="2" customFormat="1" ht="13.9" customHeight="1" x14ac:dyDescent="0.4"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</row>
    <row r="395" spans="10:52" s="2" customFormat="1" ht="13.9" customHeight="1" x14ac:dyDescent="0.4"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</row>
    <row r="396" spans="10:52" s="2" customFormat="1" ht="13.9" customHeight="1" x14ac:dyDescent="0.4"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</row>
    <row r="397" spans="10:52" s="2" customFormat="1" ht="13.9" customHeight="1" x14ac:dyDescent="0.4"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</row>
    <row r="398" spans="10:52" s="2" customFormat="1" ht="13.9" customHeight="1" x14ac:dyDescent="0.4"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</row>
    <row r="399" spans="10:52" s="2" customFormat="1" ht="13.9" customHeight="1" x14ac:dyDescent="0.4"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</row>
    <row r="400" spans="10:52" s="2" customFormat="1" ht="13.9" customHeight="1" x14ac:dyDescent="0.4"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</row>
    <row r="401" spans="10:52" s="2" customFormat="1" ht="13.9" customHeight="1" x14ac:dyDescent="0.4"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</row>
    <row r="402" spans="10:52" s="2" customFormat="1" ht="13.9" customHeight="1" x14ac:dyDescent="0.4"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</row>
    <row r="403" spans="10:52" s="2" customFormat="1" ht="13.9" customHeight="1" x14ac:dyDescent="0.4"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</row>
    <row r="404" spans="10:52" s="2" customFormat="1" ht="13.9" customHeight="1" x14ac:dyDescent="0.4"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</row>
    <row r="405" spans="10:52" s="2" customFormat="1" ht="13.9" customHeight="1" x14ac:dyDescent="0.4"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</row>
    <row r="406" spans="10:52" s="2" customFormat="1" ht="13.9" customHeight="1" x14ac:dyDescent="0.4"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</row>
    <row r="407" spans="10:52" s="2" customFormat="1" ht="13.9" customHeight="1" x14ac:dyDescent="0.4"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</row>
    <row r="408" spans="10:52" s="2" customFormat="1" ht="13.9" customHeight="1" x14ac:dyDescent="0.4"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</row>
    <row r="409" spans="10:52" s="2" customFormat="1" ht="13.9" customHeight="1" x14ac:dyDescent="0.4"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</row>
    <row r="410" spans="10:52" s="2" customFormat="1" ht="13.9" customHeight="1" x14ac:dyDescent="0.4"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</row>
    <row r="411" spans="10:52" s="2" customFormat="1" ht="13.9" customHeight="1" x14ac:dyDescent="0.4"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</row>
    <row r="412" spans="10:52" s="2" customFormat="1" ht="13.9" customHeight="1" x14ac:dyDescent="0.4"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</row>
    <row r="413" spans="10:52" s="2" customFormat="1" ht="13.9" customHeight="1" x14ac:dyDescent="0.4"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</row>
    <row r="414" spans="10:52" s="2" customFormat="1" ht="13.9" customHeight="1" x14ac:dyDescent="0.4"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</row>
    <row r="415" spans="10:52" s="2" customFormat="1" ht="13.9" customHeight="1" x14ac:dyDescent="0.4"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</row>
    <row r="416" spans="10:52" s="2" customFormat="1" ht="13.9" customHeight="1" x14ac:dyDescent="0.4"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</row>
    <row r="417" spans="10:52" s="2" customFormat="1" ht="13.9" customHeight="1" x14ac:dyDescent="0.4"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</row>
    <row r="418" spans="10:52" s="2" customFormat="1" ht="13.9" customHeight="1" x14ac:dyDescent="0.4"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</row>
    <row r="419" spans="10:52" s="2" customFormat="1" ht="13.9" customHeight="1" x14ac:dyDescent="0.4"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</row>
    <row r="420" spans="10:52" s="2" customFormat="1" ht="13.9" customHeight="1" x14ac:dyDescent="0.4"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</row>
    <row r="421" spans="10:52" s="2" customFormat="1" ht="13.9" customHeight="1" x14ac:dyDescent="0.4"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</row>
    <row r="422" spans="10:52" s="2" customFormat="1" ht="13.9" customHeight="1" x14ac:dyDescent="0.4"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</row>
    <row r="423" spans="10:52" s="2" customFormat="1" ht="13.9" customHeight="1" x14ac:dyDescent="0.4"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</row>
    <row r="424" spans="10:52" s="2" customFormat="1" ht="13.9" customHeight="1" x14ac:dyDescent="0.4"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</row>
    <row r="425" spans="10:52" s="2" customFormat="1" ht="13.9" customHeight="1" x14ac:dyDescent="0.4"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</row>
    <row r="426" spans="10:52" s="2" customFormat="1" ht="13.9" customHeight="1" x14ac:dyDescent="0.4"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</row>
    <row r="427" spans="10:52" s="2" customFormat="1" ht="13.9" customHeight="1" x14ac:dyDescent="0.4"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</row>
    <row r="428" spans="10:52" s="2" customFormat="1" ht="13.9" customHeight="1" x14ac:dyDescent="0.4"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</row>
    <row r="429" spans="10:52" s="2" customFormat="1" ht="13.9" customHeight="1" x14ac:dyDescent="0.4"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</row>
    <row r="430" spans="10:52" s="2" customFormat="1" ht="13.9" customHeight="1" x14ac:dyDescent="0.4"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</row>
    <row r="431" spans="10:52" s="2" customFormat="1" ht="13.9" customHeight="1" x14ac:dyDescent="0.4"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</row>
    <row r="432" spans="10:52" s="2" customFormat="1" ht="13.9" customHeight="1" x14ac:dyDescent="0.4"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</row>
    <row r="433" spans="10:52" s="2" customFormat="1" ht="13.9" customHeight="1" x14ac:dyDescent="0.4"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</row>
    <row r="434" spans="10:52" s="2" customFormat="1" ht="13.9" customHeight="1" x14ac:dyDescent="0.4"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</row>
    <row r="435" spans="10:52" s="2" customFormat="1" ht="13.9" customHeight="1" x14ac:dyDescent="0.4"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</row>
    <row r="436" spans="10:52" s="2" customFormat="1" ht="13.9" customHeight="1" x14ac:dyDescent="0.4"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</row>
    <row r="437" spans="10:52" s="2" customFormat="1" ht="13.9" customHeight="1" x14ac:dyDescent="0.4"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</row>
    <row r="438" spans="10:52" s="2" customFormat="1" ht="13.9" customHeight="1" x14ac:dyDescent="0.4"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</row>
    <row r="439" spans="10:52" s="2" customFormat="1" ht="13.9" customHeight="1" x14ac:dyDescent="0.4"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</row>
    <row r="440" spans="10:52" s="2" customFormat="1" ht="13.9" customHeight="1" x14ac:dyDescent="0.4"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</row>
    <row r="441" spans="10:52" s="2" customFormat="1" ht="13.9" customHeight="1" x14ac:dyDescent="0.4"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</row>
    <row r="442" spans="10:52" s="2" customFormat="1" ht="13.9" customHeight="1" x14ac:dyDescent="0.4"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</row>
    <row r="443" spans="10:52" s="2" customFormat="1" ht="13.9" customHeight="1" x14ac:dyDescent="0.4"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</row>
    <row r="444" spans="10:52" s="2" customFormat="1" ht="13.9" customHeight="1" x14ac:dyDescent="0.4"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</row>
    <row r="445" spans="10:52" s="2" customFormat="1" ht="13.9" customHeight="1" x14ac:dyDescent="0.4"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</row>
    <row r="446" spans="10:52" s="2" customFormat="1" ht="13.9" customHeight="1" x14ac:dyDescent="0.4"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</row>
    <row r="447" spans="10:52" s="2" customFormat="1" ht="13.9" customHeight="1" x14ac:dyDescent="0.4"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</row>
    <row r="448" spans="10:52" s="2" customFormat="1" ht="13.9" customHeight="1" x14ac:dyDescent="0.4"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</row>
    <row r="449" spans="10:52" s="2" customFormat="1" ht="13.9" customHeight="1" x14ac:dyDescent="0.4"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</row>
    <row r="450" spans="10:52" s="2" customFormat="1" ht="13.9" customHeight="1" x14ac:dyDescent="0.4"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</row>
    <row r="451" spans="10:52" s="2" customFormat="1" ht="13.9" customHeight="1" x14ac:dyDescent="0.4"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</row>
    <row r="452" spans="10:52" s="2" customFormat="1" ht="13.9" customHeight="1" x14ac:dyDescent="0.4"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</row>
    <row r="453" spans="10:52" s="2" customFormat="1" ht="13.9" customHeight="1" x14ac:dyDescent="0.4"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</row>
    <row r="454" spans="10:52" s="2" customFormat="1" ht="13.9" customHeight="1" x14ac:dyDescent="0.4"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</row>
    <row r="455" spans="10:52" s="2" customFormat="1" ht="13.9" customHeight="1" x14ac:dyDescent="0.4"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</row>
    <row r="456" spans="10:52" s="2" customFormat="1" ht="13.9" customHeight="1" x14ac:dyDescent="0.4"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</row>
    <row r="457" spans="10:52" s="2" customFormat="1" ht="13.9" customHeight="1" x14ac:dyDescent="0.4"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</row>
    <row r="458" spans="10:52" s="2" customFormat="1" ht="13.9" customHeight="1" x14ac:dyDescent="0.4"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</row>
    <row r="459" spans="10:52" s="2" customFormat="1" ht="13.9" customHeight="1" x14ac:dyDescent="0.4"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</row>
    <row r="460" spans="10:52" s="2" customFormat="1" ht="13.9" customHeight="1" x14ac:dyDescent="0.4"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</row>
    <row r="461" spans="10:52" s="2" customFormat="1" ht="13.9" customHeight="1" x14ac:dyDescent="0.4"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</row>
    <row r="462" spans="10:52" s="2" customFormat="1" ht="13.9" customHeight="1" x14ac:dyDescent="0.4"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</row>
    <row r="463" spans="10:52" s="2" customFormat="1" ht="13.9" customHeight="1" x14ac:dyDescent="0.4"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</row>
    <row r="464" spans="10:52" s="2" customFormat="1" ht="13.9" customHeight="1" x14ac:dyDescent="0.4"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</row>
    <row r="465" spans="10:52" s="2" customFormat="1" ht="13.9" customHeight="1" x14ac:dyDescent="0.4"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</row>
    <row r="466" spans="10:52" s="2" customFormat="1" ht="13.9" customHeight="1" x14ac:dyDescent="0.4"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</row>
    <row r="467" spans="10:52" s="2" customFormat="1" ht="13.9" customHeight="1" x14ac:dyDescent="0.4"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</row>
    <row r="468" spans="10:52" s="2" customFormat="1" ht="13.9" customHeight="1" x14ac:dyDescent="0.4"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</row>
    <row r="469" spans="10:52" s="2" customFormat="1" ht="13.9" customHeight="1" x14ac:dyDescent="0.4"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</row>
    <row r="470" spans="10:52" s="2" customFormat="1" ht="13.9" customHeight="1" x14ac:dyDescent="0.4"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</row>
    <row r="471" spans="10:52" s="2" customFormat="1" ht="13.9" customHeight="1" x14ac:dyDescent="0.4"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</row>
    <row r="472" spans="10:52" s="2" customFormat="1" ht="13.9" customHeight="1" x14ac:dyDescent="0.4"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</row>
    <row r="473" spans="10:52" s="2" customFormat="1" ht="13.9" customHeight="1" x14ac:dyDescent="0.4"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</row>
    <row r="474" spans="10:52" s="2" customFormat="1" ht="13.9" customHeight="1" x14ac:dyDescent="0.4"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</row>
    <row r="475" spans="10:52" s="2" customFormat="1" ht="13.9" customHeight="1" x14ac:dyDescent="0.4"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</row>
    <row r="476" spans="10:52" s="2" customFormat="1" ht="13.9" customHeight="1" x14ac:dyDescent="0.4"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</row>
    <row r="477" spans="10:52" s="2" customFormat="1" ht="13.9" customHeight="1" x14ac:dyDescent="0.4"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</row>
    <row r="478" spans="10:52" s="2" customFormat="1" ht="13.9" customHeight="1" x14ac:dyDescent="0.4"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</row>
    <row r="479" spans="10:52" s="2" customFormat="1" ht="13.9" customHeight="1" x14ac:dyDescent="0.4"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</row>
    <row r="480" spans="10:52" s="2" customFormat="1" ht="13.9" customHeight="1" x14ac:dyDescent="0.4"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</row>
    <row r="481" spans="10:52" s="2" customFormat="1" ht="13.9" customHeight="1" x14ac:dyDescent="0.4"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</row>
    <row r="482" spans="10:52" s="2" customFormat="1" ht="13.9" customHeight="1" x14ac:dyDescent="0.4"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</row>
    <row r="483" spans="10:52" s="2" customFormat="1" ht="13.9" customHeight="1" x14ac:dyDescent="0.4"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</row>
    <row r="484" spans="10:52" s="2" customFormat="1" ht="13.9" customHeight="1" x14ac:dyDescent="0.4"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</row>
    <row r="485" spans="10:52" s="2" customFormat="1" ht="13.9" customHeight="1" x14ac:dyDescent="0.4"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</row>
    <row r="486" spans="10:52" s="2" customFormat="1" ht="13.9" customHeight="1" x14ac:dyDescent="0.4"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</row>
    <row r="487" spans="10:52" s="2" customFormat="1" ht="13.9" customHeight="1" x14ac:dyDescent="0.4"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</row>
    <row r="488" spans="10:52" s="2" customFormat="1" ht="13.9" customHeight="1" x14ac:dyDescent="0.4"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</row>
    <row r="489" spans="10:52" s="2" customFormat="1" ht="13.9" customHeight="1" x14ac:dyDescent="0.4"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</row>
    <row r="490" spans="10:52" s="2" customFormat="1" ht="13.9" customHeight="1" x14ac:dyDescent="0.4"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</row>
    <row r="491" spans="10:52" s="2" customFormat="1" ht="13.9" customHeight="1" x14ac:dyDescent="0.4"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</row>
    <row r="492" spans="10:52" s="2" customFormat="1" ht="13.9" customHeight="1" x14ac:dyDescent="0.4"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</row>
    <row r="493" spans="10:52" s="2" customFormat="1" ht="13.9" customHeight="1" x14ac:dyDescent="0.4"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</row>
    <row r="494" spans="10:52" s="2" customFormat="1" ht="13.9" customHeight="1" x14ac:dyDescent="0.4"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</row>
    <row r="495" spans="10:52" s="2" customFormat="1" ht="13.9" customHeight="1" x14ac:dyDescent="0.4"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</row>
    <row r="496" spans="10:52" s="2" customFormat="1" ht="13.9" customHeight="1" x14ac:dyDescent="0.4"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</row>
    <row r="497" spans="10:52" s="2" customFormat="1" ht="13.9" customHeight="1" x14ac:dyDescent="0.4"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</row>
    <row r="498" spans="10:52" s="2" customFormat="1" ht="13.9" customHeight="1" x14ac:dyDescent="0.4"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</row>
    <row r="499" spans="10:52" s="2" customFormat="1" ht="13.9" customHeight="1" x14ac:dyDescent="0.4"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</row>
    <row r="500" spans="10:52" s="2" customFormat="1" ht="13.9" customHeight="1" x14ac:dyDescent="0.4"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</row>
    <row r="501" spans="10:52" s="2" customFormat="1" ht="13.9" customHeight="1" x14ac:dyDescent="0.4"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</row>
    <row r="502" spans="10:52" s="2" customFormat="1" ht="13.9" customHeight="1" x14ac:dyDescent="0.4"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</row>
    <row r="503" spans="10:52" s="2" customFormat="1" ht="13.9" customHeight="1" x14ac:dyDescent="0.4"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</row>
    <row r="504" spans="10:52" s="2" customFormat="1" ht="13.9" customHeight="1" x14ac:dyDescent="0.4"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</row>
    <row r="505" spans="10:52" s="2" customFormat="1" ht="13.9" customHeight="1" x14ac:dyDescent="0.4"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</row>
    <row r="506" spans="10:52" s="2" customFormat="1" ht="13.9" customHeight="1" x14ac:dyDescent="0.4"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</row>
    <row r="507" spans="10:52" s="2" customFormat="1" ht="13.9" customHeight="1" x14ac:dyDescent="0.4"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</row>
    <row r="508" spans="10:52" s="2" customFormat="1" ht="13.9" customHeight="1" x14ac:dyDescent="0.4"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</row>
    <row r="509" spans="10:52" s="2" customFormat="1" ht="13.9" customHeight="1" x14ac:dyDescent="0.4"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</row>
    <row r="510" spans="10:52" s="2" customFormat="1" ht="13.9" customHeight="1" x14ac:dyDescent="0.4"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</row>
    <row r="511" spans="10:52" s="2" customFormat="1" ht="13.9" customHeight="1" x14ac:dyDescent="0.4"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</row>
    <row r="512" spans="10:52" s="2" customFormat="1" ht="13.9" customHeight="1" x14ac:dyDescent="0.4"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</row>
    <row r="513" spans="10:52" s="2" customFormat="1" ht="13.9" customHeight="1" x14ac:dyDescent="0.4"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</row>
    <row r="514" spans="10:52" s="2" customFormat="1" ht="13.9" customHeight="1" x14ac:dyDescent="0.4"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</row>
    <row r="515" spans="10:52" s="2" customFormat="1" ht="13.9" customHeight="1" x14ac:dyDescent="0.4"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</row>
    <row r="516" spans="10:52" s="2" customFormat="1" ht="13.9" customHeight="1" x14ac:dyDescent="0.4"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</row>
    <row r="517" spans="10:52" s="2" customFormat="1" ht="13.9" customHeight="1" x14ac:dyDescent="0.4"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</row>
    <row r="518" spans="10:52" s="2" customFormat="1" ht="13.9" customHeight="1" x14ac:dyDescent="0.4"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</row>
    <row r="519" spans="10:52" s="2" customFormat="1" ht="13.9" customHeight="1" x14ac:dyDescent="0.4"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</row>
    <row r="520" spans="10:52" s="2" customFormat="1" ht="13.9" customHeight="1" x14ac:dyDescent="0.4"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</row>
    <row r="521" spans="10:52" s="2" customFormat="1" ht="13.9" customHeight="1" x14ac:dyDescent="0.4"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</row>
    <row r="522" spans="10:52" s="2" customFormat="1" ht="13.9" customHeight="1" x14ac:dyDescent="0.4"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</row>
    <row r="523" spans="10:52" s="2" customFormat="1" ht="13.9" customHeight="1" x14ac:dyDescent="0.4"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</row>
    <row r="524" spans="10:52" s="2" customFormat="1" ht="13.9" customHeight="1" x14ac:dyDescent="0.4"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</row>
    <row r="525" spans="10:52" s="2" customFormat="1" ht="13.9" customHeight="1" x14ac:dyDescent="0.4"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</row>
    <row r="526" spans="10:52" s="2" customFormat="1" ht="13.9" customHeight="1" x14ac:dyDescent="0.4"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</row>
    <row r="527" spans="10:52" s="2" customFormat="1" ht="13.9" customHeight="1" x14ac:dyDescent="0.4"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</row>
    <row r="528" spans="10:52" s="2" customFormat="1" ht="13.9" customHeight="1" x14ac:dyDescent="0.4"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</row>
    <row r="529" spans="10:52" s="2" customFormat="1" ht="13.9" customHeight="1" x14ac:dyDescent="0.4"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</row>
    <row r="530" spans="10:52" s="2" customFormat="1" ht="13.9" customHeight="1" x14ac:dyDescent="0.4"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</row>
    <row r="531" spans="10:52" s="2" customFormat="1" ht="13.9" customHeight="1" x14ac:dyDescent="0.4"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</row>
    <row r="532" spans="10:52" s="2" customFormat="1" ht="13.9" customHeight="1" x14ac:dyDescent="0.4"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</row>
    <row r="533" spans="10:52" s="2" customFormat="1" ht="13.9" customHeight="1" x14ac:dyDescent="0.4"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</row>
    <row r="534" spans="10:52" s="2" customFormat="1" ht="13.9" customHeight="1" x14ac:dyDescent="0.4"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</row>
    <row r="535" spans="10:52" s="2" customFormat="1" ht="13.9" customHeight="1" x14ac:dyDescent="0.4"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</row>
    <row r="536" spans="10:52" s="2" customFormat="1" ht="13.9" customHeight="1" x14ac:dyDescent="0.4"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</row>
    <row r="537" spans="10:52" s="2" customFormat="1" ht="13.9" customHeight="1" x14ac:dyDescent="0.4"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</row>
    <row r="538" spans="10:52" s="2" customFormat="1" ht="13.9" customHeight="1" x14ac:dyDescent="0.4"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</row>
    <row r="539" spans="10:52" s="2" customFormat="1" ht="13.9" customHeight="1" x14ac:dyDescent="0.4"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</row>
    <row r="540" spans="10:52" s="2" customFormat="1" ht="13.9" customHeight="1" x14ac:dyDescent="0.4"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</row>
    <row r="541" spans="10:52" s="2" customFormat="1" ht="13.9" customHeight="1" x14ac:dyDescent="0.4"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</row>
    <row r="542" spans="10:52" s="2" customFormat="1" ht="13.9" customHeight="1" x14ac:dyDescent="0.4"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</row>
    <row r="543" spans="10:52" s="2" customFormat="1" ht="13.9" customHeight="1" x14ac:dyDescent="0.4"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</row>
    <row r="544" spans="10:52" s="2" customFormat="1" ht="13.9" customHeight="1" x14ac:dyDescent="0.4"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</row>
    <row r="545" spans="10:52" s="2" customFormat="1" ht="13.9" customHeight="1" x14ac:dyDescent="0.4"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</row>
    <row r="546" spans="10:52" s="2" customFormat="1" ht="13.9" customHeight="1" x14ac:dyDescent="0.4"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</row>
    <row r="547" spans="10:52" s="2" customFormat="1" ht="13.9" customHeight="1" x14ac:dyDescent="0.4"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</row>
    <row r="548" spans="10:52" s="2" customFormat="1" ht="13.9" customHeight="1" x14ac:dyDescent="0.4"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</row>
    <row r="549" spans="10:52" s="2" customFormat="1" ht="13.9" customHeight="1" x14ac:dyDescent="0.4"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</row>
    <row r="550" spans="10:52" s="2" customFormat="1" ht="13.9" customHeight="1" x14ac:dyDescent="0.4"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</row>
    <row r="551" spans="10:52" s="2" customFormat="1" ht="13.9" customHeight="1" x14ac:dyDescent="0.4"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</row>
    <row r="552" spans="10:52" s="2" customFormat="1" ht="13.9" customHeight="1" x14ac:dyDescent="0.4"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</row>
    <row r="553" spans="10:52" s="2" customFormat="1" ht="13.9" customHeight="1" x14ac:dyDescent="0.4"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</row>
    <row r="554" spans="10:52" s="2" customFormat="1" ht="13.9" customHeight="1" x14ac:dyDescent="0.4"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</row>
    <row r="555" spans="10:52" s="2" customFormat="1" ht="13.9" customHeight="1" x14ac:dyDescent="0.4"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</row>
    <row r="556" spans="10:52" s="2" customFormat="1" ht="13.9" customHeight="1" x14ac:dyDescent="0.4"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</row>
    <row r="557" spans="10:52" s="2" customFormat="1" ht="13.9" customHeight="1" x14ac:dyDescent="0.4"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</row>
    <row r="558" spans="10:52" s="2" customFormat="1" ht="13.9" customHeight="1" x14ac:dyDescent="0.4"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</row>
    <row r="559" spans="10:52" s="2" customFormat="1" ht="13.9" customHeight="1" x14ac:dyDescent="0.4"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</row>
    <row r="560" spans="10:52" s="2" customFormat="1" ht="13.9" customHeight="1" x14ac:dyDescent="0.4"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</row>
    <row r="561" spans="10:52" s="2" customFormat="1" ht="13.9" customHeight="1" x14ac:dyDescent="0.4"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</row>
    <row r="562" spans="10:52" s="2" customFormat="1" ht="13.9" customHeight="1" x14ac:dyDescent="0.4"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</row>
    <row r="563" spans="10:52" s="2" customFormat="1" ht="13.9" customHeight="1" x14ac:dyDescent="0.4"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</row>
    <row r="564" spans="10:52" s="2" customFormat="1" ht="13.9" customHeight="1" x14ac:dyDescent="0.4"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</row>
    <row r="565" spans="10:52" s="2" customFormat="1" ht="13.9" customHeight="1" x14ac:dyDescent="0.4"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</row>
    <row r="566" spans="10:52" s="2" customFormat="1" ht="13.9" customHeight="1" x14ac:dyDescent="0.4"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</row>
    <row r="567" spans="10:52" s="2" customFormat="1" ht="13.9" customHeight="1" x14ac:dyDescent="0.4"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</row>
    <row r="568" spans="10:52" s="2" customFormat="1" ht="13.9" customHeight="1" x14ac:dyDescent="0.4"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</row>
    <row r="569" spans="10:52" s="2" customFormat="1" ht="13.9" customHeight="1" x14ac:dyDescent="0.4"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</row>
    <row r="570" spans="10:52" s="2" customFormat="1" ht="13.9" customHeight="1" x14ac:dyDescent="0.4"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</row>
    <row r="571" spans="10:52" s="2" customFormat="1" ht="13.9" customHeight="1" x14ac:dyDescent="0.4"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</row>
    <row r="572" spans="10:52" s="2" customFormat="1" ht="13.9" customHeight="1" x14ac:dyDescent="0.4"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</row>
    <row r="573" spans="10:52" s="2" customFormat="1" ht="13.9" customHeight="1" x14ac:dyDescent="0.4"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</row>
    <row r="574" spans="10:52" s="2" customFormat="1" ht="13.9" customHeight="1" x14ac:dyDescent="0.4"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</row>
    <row r="575" spans="10:52" s="2" customFormat="1" ht="13.9" customHeight="1" x14ac:dyDescent="0.4"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</row>
    <row r="576" spans="10:52" s="2" customFormat="1" ht="13.9" customHeight="1" x14ac:dyDescent="0.4"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</row>
    <row r="577" spans="10:52" s="2" customFormat="1" ht="13.9" customHeight="1" x14ac:dyDescent="0.4"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</row>
    <row r="578" spans="10:52" s="2" customFormat="1" ht="13.9" customHeight="1" x14ac:dyDescent="0.4"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</row>
    <row r="579" spans="10:52" s="2" customFormat="1" ht="13.9" customHeight="1" x14ac:dyDescent="0.4"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</row>
    <row r="580" spans="10:52" s="2" customFormat="1" ht="13.9" customHeight="1" x14ac:dyDescent="0.4"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</row>
    <row r="581" spans="10:52" s="2" customFormat="1" ht="13.9" customHeight="1" x14ac:dyDescent="0.4"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</row>
    <row r="582" spans="10:52" s="2" customFormat="1" ht="13.9" customHeight="1" x14ac:dyDescent="0.4"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</row>
    <row r="583" spans="10:52" s="2" customFormat="1" ht="13.9" customHeight="1" x14ac:dyDescent="0.4"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</row>
    <row r="584" spans="10:52" s="2" customFormat="1" ht="13.9" customHeight="1" x14ac:dyDescent="0.4"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</row>
    <row r="585" spans="10:52" s="2" customFormat="1" ht="13.9" customHeight="1" x14ac:dyDescent="0.4"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</row>
    <row r="586" spans="10:52" s="2" customFormat="1" ht="13.9" customHeight="1" x14ac:dyDescent="0.4"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</row>
    <row r="587" spans="10:52" s="2" customFormat="1" ht="13.9" customHeight="1" x14ac:dyDescent="0.4"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</row>
    <row r="588" spans="10:52" s="2" customFormat="1" ht="13.9" customHeight="1" x14ac:dyDescent="0.4"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</row>
    <row r="589" spans="10:52" s="2" customFormat="1" ht="13.9" customHeight="1" x14ac:dyDescent="0.4"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</row>
    <row r="590" spans="10:52" s="2" customFormat="1" ht="13.9" customHeight="1" x14ac:dyDescent="0.4"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</row>
    <row r="591" spans="10:52" s="2" customFormat="1" ht="13.9" customHeight="1" x14ac:dyDescent="0.4"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</row>
    <row r="592" spans="10:52" s="2" customFormat="1" ht="13.9" customHeight="1" x14ac:dyDescent="0.4"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</row>
    <row r="593" spans="10:52" s="2" customFormat="1" ht="13.9" customHeight="1" x14ac:dyDescent="0.4"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</row>
    <row r="594" spans="10:52" s="2" customFormat="1" ht="13.9" customHeight="1" x14ac:dyDescent="0.4"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</row>
    <row r="595" spans="10:52" s="2" customFormat="1" ht="13.9" customHeight="1" x14ac:dyDescent="0.4"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</row>
    <row r="596" spans="10:52" s="2" customFormat="1" ht="13.9" customHeight="1" x14ac:dyDescent="0.4"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</row>
    <row r="597" spans="10:52" s="2" customFormat="1" ht="13.9" customHeight="1" x14ac:dyDescent="0.4"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</row>
    <row r="598" spans="10:52" s="2" customFormat="1" ht="13.9" customHeight="1" x14ac:dyDescent="0.4"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</row>
    <row r="599" spans="10:52" s="2" customFormat="1" ht="13.9" customHeight="1" x14ac:dyDescent="0.4"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</row>
    <row r="600" spans="10:52" s="2" customFormat="1" ht="13.9" customHeight="1" x14ac:dyDescent="0.4"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</row>
    <row r="601" spans="10:52" s="2" customFormat="1" ht="13.9" customHeight="1" x14ac:dyDescent="0.4"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</row>
    <row r="602" spans="10:52" s="2" customFormat="1" ht="13.9" customHeight="1" x14ac:dyDescent="0.4"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</row>
    <row r="603" spans="10:52" s="2" customFormat="1" ht="13.9" customHeight="1" x14ac:dyDescent="0.4"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</row>
    <row r="604" spans="10:52" s="2" customFormat="1" ht="13.9" customHeight="1" x14ac:dyDescent="0.4"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</row>
    <row r="605" spans="10:52" s="2" customFormat="1" ht="13.9" customHeight="1" x14ac:dyDescent="0.4"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</row>
    <row r="606" spans="10:52" s="2" customFormat="1" ht="13.9" customHeight="1" x14ac:dyDescent="0.4"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</row>
    <row r="607" spans="10:52" s="2" customFormat="1" ht="13.9" customHeight="1" x14ac:dyDescent="0.4"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</row>
    <row r="608" spans="10:52" s="2" customFormat="1" ht="13.9" customHeight="1" x14ac:dyDescent="0.4"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</row>
    <row r="609" spans="10:52" s="2" customFormat="1" ht="13.9" customHeight="1" x14ac:dyDescent="0.4"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</row>
    <row r="610" spans="10:52" s="2" customFormat="1" ht="13.9" customHeight="1" x14ac:dyDescent="0.4"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</row>
    <row r="611" spans="10:52" s="2" customFormat="1" ht="13.9" customHeight="1" x14ac:dyDescent="0.4"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</row>
    <row r="612" spans="10:52" s="2" customFormat="1" ht="13.9" customHeight="1" x14ac:dyDescent="0.4"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</row>
    <row r="613" spans="10:52" s="2" customFormat="1" ht="13.9" customHeight="1" x14ac:dyDescent="0.4"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</row>
    <row r="614" spans="10:52" s="2" customFormat="1" ht="13.9" customHeight="1" x14ac:dyDescent="0.4"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</row>
    <row r="615" spans="10:52" s="2" customFormat="1" ht="13.9" customHeight="1" x14ac:dyDescent="0.4"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</row>
    <row r="616" spans="10:52" s="2" customFormat="1" ht="13.9" customHeight="1" x14ac:dyDescent="0.4"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</row>
    <row r="617" spans="10:52" s="2" customFormat="1" ht="13.9" customHeight="1" x14ac:dyDescent="0.4"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</row>
    <row r="618" spans="10:52" s="2" customFormat="1" ht="13.9" customHeight="1" x14ac:dyDescent="0.4"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</row>
    <row r="619" spans="10:52" s="2" customFormat="1" ht="13.9" customHeight="1" x14ac:dyDescent="0.4"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</row>
    <row r="620" spans="10:52" s="2" customFormat="1" ht="13.9" customHeight="1" x14ac:dyDescent="0.4"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</row>
    <row r="621" spans="10:52" s="2" customFormat="1" ht="13.9" customHeight="1" x14ac:dyDescent="0.4"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</row>
    <row r="622" spans="10:52" s="2" customFormat="1" ht="13.9" customHeight="1" x14ac:dyDescent="0.4"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</row>
    <row r="623" spans="10:52" s="2" customFormat="1" ht="13.9" customHeight="1" x14ac:dyDescent="0.4"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</row>
    <row r="624" spans="10:52" s="2" customFormat="1" ht="13.9" customHeight="1" x14ac:dyDescent="0.4"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</row>
    <row r="625" spans="10:52" s="2" customFormat="1" ht="13.9" customHeight="1" x14ac:dyDescent="0.4"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</row>
    <row r="626" spans="10:52" s="2" customFormat="1" ht="13.9" customHeight="1" x14ac:dyDescent="0.4"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</row>
    <row r="627" spans="10:52" s="2" customFormat="1" ht="13.9" customHeight="1" x14ac:dyDescent="0.4"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</row>
    <row r="628" spans="10:52" s="2" customFormat="1" ht="13.9" customHeight="1" x14ac:dyDescent="0.4"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</row>
    <row r="629" spans="10:52" s="2" customFormat="1" ht="13.9" customHeight="1" x14ac:dyDescent="0.4"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</row>
    <row r="630" spans="10:52" s="2" customFormat="1" ht="13.9" customHeight="1" x14ac:dyDescent="0.4"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</row>
    <row r="631" spans="10:52" s="2" customFormat="1" ht="13.9" customHeight="1" x14ac:dyDescent="0.4"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</row>
    <row r="632" spans="10:52" s="2" customFormat="1" ht="13.9" customHeight="1" x14ac:dyDescent="0.4"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</row>
    <row r="633" spans="10:52" s="2" customFormat="1" ht="13.9" customHeight="1" x14ac:dyDescent="0.4"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</row>
    <row r="634" spans="10:52" s="2" customFormat="1" ht="13.9" customHeight="1" x14ac:dyDescent="0.4"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</row>
    <row r="635" spans="10:52" s="2" customFormat="1" ht="13.9" customHeight="1" x14ac:dyDescent="0.4"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</row>
    <row r="636" spans="10:52" s="2" customFormat="1" ht="13.9" customHeight="1" x14ac:dyDescent="0.4"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</row>
    <row r="637" spans="10:52" s="2" customFormat="1" ht="13.9" customHeight="1" x14ac:dyDescent="0.4"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</row>
    <row r="638" spans="10:52" s="2" customFormat="1" ht="13.9" customHeight="1" x14ac:dyDescent="0.4"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</row>
    <row r="639" spans="10:52" s="2" customFormat="1" ht="13.9" customHeight="1" x14ac:dyDescent="0.4"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</row>
    <row r="640" spans="10:52" s="2" customFormat="1" ht="13.9" customHeight="1" x14ac:dyDescent="0.4"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</row>
    <row r="641" spans="10:52" s="2" customFormat="1" ht="13.9" customHeight="1" x14ac:dyDescent="0.4"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</row>
    <row r="642" spans="10:52" s="2" customFormat="1" ht="13.9" customHeight="1" x14ac:dyDescent="0.4"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</row>
    <row r="643" spans="10:52" s="2" customFormat="1" ht="13.9" customHeight="1" x14ac:dyDescent="0.4"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</row>
    <row r="644" spans="10:52" s="2" customFormat="1" ht="13.9" customHeight="1" x14ac:dyDescent="0.4"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</row>
    <row r="645" spans="10:52" s="2" customFormat="1" ht="13.9" customHeight="1" x14ac:dyDescent="0.4"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</row>
    <row r="646" spans="10:52" s="2" customFormat="1" ht="13.9" customHeight="1" x14ac:dyDescent="0.4"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</row>
    <row r="647" spans="10:52" s="2" customFormat="1" ht="13.9" customHeight="1" x14ac:dyDescent="0.4"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</row>
    <row r="648" spans="10:52" s="2" customFormat="1" ht="13.9" customHeight="1" x14ac:dyDescent="0.4"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</row>
    <row r="649" spans="10:52" s="2" customFormat="1" ht="13.9" customHeight="1" x14ac:dyDescent="0.4"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</row>
    <row r="650" spans="10:52" s="2" customFormat="1" ht="13.9" customHeight="1" x14ac:dyDescent="0.4"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</row>
    <row r="651" spans="10:52" s="2" customFormat="1" ht="13.9" customHeight="1" x14ac:dyDescent="0.4"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</row>
    <row r="652" spans="10:52" s="2" customFormat="1" ht="13.9" customHeight="1" x14ac:dyDescent="0.4"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</row>
    <row r="653" spans="10:52" s="2" customFormat="1" ht="13.9" customHeight="1" x14ac:dyDescent="0.4"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</row>
    <row r="654" spans="10:52" s="2" customFormat="1" ht="13.9" customHeight="1" x14ac:dyDescent="0.4"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</row>
    <row r="655" spans="10:52" s="2" customFormat="1" ht="13.9" customHeight="1" x14ac:dyDescent="0.4"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</row>
    <row r="656" spans="10:52" s="2" customFormat="1" ht="13.9" customHeight="1" x14ac:dyDescent="0.4"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</row>
    <row r="657" spans="10:52" s="2" customFormat="1" ht="13.9" customHeight="1" x14ac:dyDescent="0.4"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</row>
    <row r="658" spans="10:52" s="2" customFormat="1" ht="13.9" customHeight="1" x14ac:dyDescent="0.4"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</row>
    <row r="659" spans="10:52" s="2" customFormat="1" ht="13.9" customHeight="1" x14ac:dyDescent="0.4"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</row>
    <row r="660" spans="10:52" s="2" customFormat="1" ht="13.9" customHeight="1" x14ac:dyDescent="0.4"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</row>
    <row r="661" spans="10:52" s="2" customFormat="1" ht="13.9" customHeight="1" x14ac:dyDescent="0.4"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</row>
    <row r="662" spans="10:52" s="2" customFormat="1" ht="13.9" customHeight="1" x14ac:dyDescent="0.4"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</row>
    <row r="663" spans="10:52" s="2" customFormat="1" ht="13.9" customHeight="1" x14ac:dyDescent="0.4"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</row>
    <row r="664" spans="10:52" s="2" customFormat="1" ht="13.9" customHeight="1" x14ac:dyDescent="0.4"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</row>
    <row r="665" spans="10:52" s="2" customFormat="1" ht="13.9" customHeight="1" x14ac:dyDescent="0.4"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</row>
    <row r="666" spans="10:52" s="2" customFormat="1" ht="13.9" customHeight="1" x14ac:dyDescent="0.4"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</row>
    <row r="667" spans="10:52" s="2" customFormat="1" ht="13.9" customHeight="1" x14ac:dyDescent="0.4"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</row>
    <row r="668" spans="10:52" s="2" customFormat="1" ht="13.9" customHeight="1" x14ac:dyDescent="0.4"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</row>
    <row r="669" spans="10:52" s="2" customFormat="1" ht="13.9" customHeight="1" x14ac:dyDescent="0.4"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</row>
    <row r="670" spans="10:52" s="2" customFormat="1" ht="13.9" customHeight="1" x14ac:dyDescent="0.4"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</row>
    <row r="671" spans="10:52" s="2" customFormat="1" ht="13.9" customHeight="1" x14ac:dyDescent="0.4"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</row>
    <row r="672" spans="10:52" s="2" customFormat="1" ht="13.9" customHeight="1" x14ac:dyDescent="0.4"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</row>
    <row r="673" spans="10:52" s="2" customFormat="1" ht="13.9" customHeight="1" x14ac:dyDescent="0.4"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</row>
    <row r="674" spans="10:52" s="2" customFormat="1" ht="13.9" customHeight="1" x14ac:dyDescent="0.4"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</row>
    <row r="675" spans="10:52" s="2" customFormat="1" ht="13.9" customHeight="1" x14ac:dyDescent="0.4"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</row>
    <row r="676" spans="10:52" s="2" customFormat="1" ht="13.9" customHeight="1" x14ac:dyDescent="0.4"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</row>
    <row r="677" spans="10:52" s="2" customFormat="1" ht="13.9" customHeight="1" x14ac:dyDescent="0.4"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</row>
    <row r="678" spans="10:52" s="2" customFormat="1" ht="13.9" customHeight="1" x14ac:dyDescent="0.4"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</row>
    <row r="679" spans="10:52" s="2" customFormat="1" ht="13.9" customHeight="1" x14ac:dyDescent="0.4"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</row>
    <row r="680" spans="10:52" s="2" customFormat="1" ht="13.9" customHeight="1" x14ac:dyDescent="0.4"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</row>
    <row r="681" spans="10:52" s="2" customFormat="1" ht="13.9" customHeight="1" x14ac:dyDescent="0.4"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</row>
    <row r="682" spans="10:52" s="2" customFormat="1" ht="13.9" customHeight="1" x14ac:dyDescent="0.4"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</row>
    <row r="683" spans="10:52" s="2" customFormat="1" ht="13.9" customHeight="1" x14ac:dyDescent="0.4"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</row>
    <row r="684" spans="10:52" s="2" customFormat="1" ht="13.9" customHeight="1" x14ac:dyDescent="0.4"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</row>
    <row r="685" spans="10:52" s="2" customFormat="1" ht="13.9" customHeight="1" x14ac:dyDescent="0.4"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</row>
    <row r="686" spans="10:52" s="2" customFormat="1" ht="13.9" customHeight="1" x14ac:dyDescent="0.4"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</row>
    <row r="687" spans="10:52" s="2" customFormat="1" ht="13.9" customHeight="1" x14ac:dyDescent="0.4"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</row>
    <row r="688" spans="10:52" s="2" customFormat="1" ht="13.9" customHeight="1" x14ac:dyDescent="0.4"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</row>
    <row r="689" spans="10:52" s="2" customFormat="1" ht="13.9" customHeight="1" x14ac:dyDescent="0.4"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</row>
    <row r="690" spans="10:52" s="2" customFormat="1" ht="13.9" customHeight="1" x14ac:dyDescent="0.4"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</row>
    <row r="691" spans="10:52" s="2" customFormat="1" ht="13.9" customHeight="1" x14ac:dyDescent="0.4"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</row>
    <row r="692" spans="10:52" s="2" customFormat="1" ht="13.9" customHeight="1" x14ac:dyDescent="0.4"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</row>
    <row r="693" spans="10:52" s="2" customFormat="1" ht="13.9" customHeight="1" x14ac:dyDescent="0.4"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</row>
    <row r="694" spans="10:52" s="2" customFormat="1" ht="13.9" customHeight="1" x14ac:dyDescent="0.4"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</row>
    <row r="695" spans="10:52" s="2" customFormat="1" ht="13.9" customHeight="1" x14ac:dyDescent="0.4"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</row>
    <row r="696" spans="10:52" s="2" customFormat="1" ht="13.9" customHeight="1" x14ac:dyDescent="0.4"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</row>
    <row r="697" spans="10:52" s="2" customFormat="1" ht="13.9" customHeight="1" x14ac:dyDescent="0.4"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</row>
    <row r="698" spans="10:52" s="2" customFormat="1" ht="13.9" customHeight="1" x14ac:dyDescent="0.4"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</row>
    <row r="699" spans="10:52" s="2" customFormat="1" ht="13.9" customHeight="1" x14ac:dyDescent="0.4"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</row>
    <row r="700" spans="10:52" s="2" customFormat="1" ht="13.9" customHeight="1" x14ac:dyDescent="0.4"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</row>
    <row r="701" spans="10:52" s="2" customFormat="1" ht="13.9" customHeight="1" x14ac:dyDescent="0.4"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</row>
    <row r="702" spans="10:52" s="2" customFormat="1" ht="13.9" customHeight="1" x14ac:dyDescent="0.4"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</row>
    <row r="703" spans="10:52" s="2" customFormat="1" ht="13.9" customHeight="1" x14ac:dyDescent="0.4"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</row>
    <row r="704" spans="10:52" s="2" customFormat="1" ht="13.9" customHeight="1" x14ac:dyDescent="0.4"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</row>
    <row r="705" spans="10:52" s="2" customFormat="1" ht="13.9" customHeight="1" x14ac:dyDescent="0.4"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</row>
    <row r="706" spans="10:52" s="2" customFormat="1" ht="13.9" customHeight="1" x14ac:dyDescent="0.4"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</row>
    <row r="707" spans="10:52" s="2" customFormat="1" ht="13.9" customHeight="1" x14ac:dyDescent="0.4"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</row>
    <row r="708" spans="10:52" s="2" customFormat="1" ht="13.9" customHeight="1" x14ac:dyDescent="0.4"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</row>
    <row r="709" spans="10:52" s="2" customFormat="1" ht="13.9" customHeight="1" x14ac:dyDescent="0.4"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</row>
    <row r="710" spans="10:52" s="2" customFormat="1" ht="13.9" customHeight="1" x14ac:dyDescent="0.4"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</row>
    <row r="711" spans="10:52" s="2" customFormat="1" ht="13.9" customHeight="1" x14ac:dyDescent="0.4"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</row>
    <row r="712" spans="10:52" s="2" customFormat="1" ht="13.9" customHeight="1" x14ac:dyDescent="0.4"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</row>
    <row r="713" spans="10:52" s="2" customFormat="1" ht="13.9" customHeight="1" x14ac:dyDescent="0.4"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</row>
    <row r="714" spans="10:52" s="2" customFormat="1" ht="13.9" customHeight="1" x14ac:dyDescent="0.4"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</row>
    <row r="715" spans="10:52" s="2" customFormat="1" ht="13.9" customHeight="1" x14ac:dyDescent="0.4"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</row>
    <row r="716" spans="10:52" s="2" customFormat="1" ht="13.9" customHeight="1" x14ac:dyDescent="0.4"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</row>
    <row r="717" spans="10:52" s="2" customFormat="1" ht="13.9" customHeight="1" x14ac:dyDescent="0.4"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</row>
    <row r="718" spans="10:52" s="2" customFormat="1" ht="13.9" customHeight="1" x14ac:dyDescent="0.4"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</row>
    <row r="719" spans="10:52" s="2" customFormat="1" ht="13.9" customHeight="1" x14ac:dyDescent="0.4"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</row>
    <row r="720" spans="10:52" s="2" customFormat="1" ht="13.9" customHeight="1" x14ac:dyDescent="0.4"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</row>
    <row r="721" spans="10:52" s="2" customFormat="1" ht="13.9" customHeight="1" x14ac:dyDescent="0.4"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</row>
    <row r="722" spans="10:52" s="2" customFormat="1" ht="13.9" customHeight="1" x14ac:dyDescent="0.4"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</row>
    <row r="723" spans="10:52" s="2" customFormat="1" ht="13.9" customHeight="1" x14ac:dyDescent="0.4"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</row>
    <row r="724" spans="10:52" s="2" customFormat="1" ht="13.9" customHeight="1" x14ac:dyDescent="0.4"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</row>
    <row r="725" spans="10:52" s="2" customFormat="1" ht="13.9" customHeight="1" x14ac:dyDescent="0.4"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</row>
    <row r="726" spans="10:52" s="2" customFormat="1" ht="13.9" customHeight="1" x14ac:dyDescent="0.4"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</row>
    <row r="727" spans="10:52" s="2" customFormat="1" ht="13.9" customHeight="1" x14ac:dyDescent="0.4"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</row>
    <row r="728" spans="10:52" s="2" customFormat="1" ht="13.9" customHeight="1" x14ac:dyDescent="0.4"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</row>
    <row r="729" spans="10:52" s="2" customFormat="1" ht="13.9" customHeight="1" x14ac:dyDescent="0.4"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</row>
    <row r="730" spans="10:52" s="2" customFormat="1" ht="13.9" customHeight="1" x14ac:dyDescent="0.4"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</row>
    <row r="731" spans="10:52" s="2" customFormat="1" ht="13.9" customHeight="1" x14ac:dyDescent="0.4"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</row>
    <row r="732" spans="10:52" s="2" customFormat="1" ht="13.9" customHeight="1" x14ac:dyDescent="0.4"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</row>
    <row r="733" spans="10:52" s="2" customFormat="1" ht="13.9" customHeight="1" x14ac:dyDescent="0.4"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</row>
    <row r="734" spans="10:52" s="2" customFormat="1" ht="13.9" customHeight="1" x14ac:dyDescent="0.4"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</row>
    <row r="735" spans="10:52" s="2" customFormat="1" ht="13.9" customHeight="1" x14ac:dyDescent="0.4"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</row>
    <row r="736" spans="10:52" s="2" customFormat="1" ht="13.9" customHeight="1" x14ac:dyDescent="0.4"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</row>
    <row r="737" spans="10:52" s="2" customFormat="1" ht="13.9" customHeight="1" x14ac:dyDescent="0.4"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</row>
    <row r="738" spans="10:52" s="2" customFormat="1" ht="13.9" customHeight="1" x14ac:dyDescent="0.4"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</row>
    <row r="739" spans="10:52" s="2" customFormat="1" ht="13.9" customHeight="1" x14ac:dyDescent="0.4"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</row>
    <row r="740" spans="10:52" s="2" customFormat="1" ht="13.9" customHeight="1" x14ac:dyDescent="0.4"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</row>
    <row r="741" spans="10:52" s="2" customFormat="1" ht="13.9" customHeight="1" x14ac:dyDescent="0.4"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</row>
    <row r="742" spans="10:52" s="2" customFormat="1" ht="13.9" customHeight="1" x14ac:dyDescent="0.4"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</row>
    <row r="743" spans="10:52" s="2" customFormat="1" ht="13.9" customHeight="1" x14ac:dyDescent="0.4"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</row>
    <row r="744" spans="10:52" s="2" customFormat="1" ht="13.9" customHeight="1" x14ac:dyDescent="0.4"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</row>
    <row r="745" spans="10:52" s="2" customFormat="1" ht="13.9" customHeight="1" x14ac:dyDescent="0.4"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</row>
    <row r="746" spans="10:52" s="2" customFormat="1" ht="13.9" customHeight="1" x14ac:dyDescent="0.4"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</row>
    <row r="747" spans="10:52" s="2" customFormat="1" ht="13.9" customHeight="1" x14ac:dyDescent="0.4"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</row>
    <row r="748" spans="10:52" s="2" customFormat="1" ht="13.9" customHeight="1" x14ac:dyDescent="0.4"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</row>
    <row r="749" spans="10:52" s="2" customFormat="1" ht="13.9" customHeight="1" x14ac:dyDescent="0.4"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</row>
    <row r="750" spans="10:52" s="2" customFormat="1" ht="13.9" customHeight="1" x14ac:dyDescent="0.4"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</row>
    <row r="751" spans="10:52" s="2" customFormat="1" ht="13.9" customHeight="1" x14ac:dyDescent="0.4"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</row>
    <row r="752" spans="10:52" s="2" customFormat="1" ht="13.9" customHeight="1" x14ac:dyDescent="0.4"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</row>
    <row r="753" spans="10:52" s="2" customFormat="1" ht="13.9" customHeight="1" x14ac:dyDescent="0.4"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</row>
    <row r="754" spans="10:52" s="2" customFormat="1" ht="13.9" customHeight="1" x14ac:dyDescent="0.4"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</row>
    <row r="755" spans="10:52" s="2" customFormat="1" ht="13.9" customHeight="1" x14ac:dyDescent="0.4"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</row>
    <row r="756" spans="10:52" s="2" customFormat="1" ht="13.9" customHeight="1" x14ac:dyDescent="0.4"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</row>
    <row r="757" spans="10:52" s="2" customFormat="1" ht="13.9" customHeight="1" x14ac:dyDescent="0.4"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</row>
    <row r="758" spans="10:52" s="2" customFormat="1" ht="13.9" customHeight="1" x14ac:dyDescent="0.4"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</row>
    <row r="759" spans="10:52" s="2" customFormat="1" ht="13.9" customHeight="1" x14ac:dyDescent="0.4"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</row>
    <row r="760" spans="10:52" s="2" customFormat="1" ht="13.9" customHeight="1" x14ac:dyDescent="0.4"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</row>
    <row r="761" spans="10:52" s="2" customFormat="1" ht="13.9" customHeight="1" x14ac:dyDescent="0.4"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</row>
    <row r="762" spans="10:52" s="2" customFormat="1" ht="13.9" customHeight="1" x14ac:dyDescent="0.4"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</row>
    <row r="763" spans="10:52" s="2" customFormat="1" ht="13.9" customHeight="1" x14ac:dyDescent="0.4"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</row>
    <row r="764" spans="10:52" s="2" customFormat="1" ht="13.9" customHeight="1" x14ac:dyDescent="0.4"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</row>
    <row r="765" spans="10:52" s="2" customFormat="1" ht="13.9" customHeight="1" x14ac:dyDescent="0.4"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</row>
    <row r="766" spans="10:52" s="2" customFormat="1" ht="13.9" customHeight="1" x14ac:dyDescent="0.4"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</row>
    <row r="767" spans="10:52" s="2" customFormat="1" ht="13.9" customHeight="1" x14ac:dyDescent="0.4"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</row>
    <row r="768" spans="10:52" s="2" customFormat="1" ht="13.9" customHeight="1" x14ac:dyDescent="0.4"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</row>
    <row r="769" spans="10:52" s="2" customFormat="1" ht="13.9" customHeight="1" x14ac:dyDescent="0.4"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</row>
    <row r="770" spans="10:52" s="2" customFormat="1" ht="13.9" customHeight="1" x14ac:dyDescent="0.4"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</row>
    <row r="771" spans="10:52" s="2" customFormat="1" ht="13.9" customHeight="1" x14ac:dyDescent="0.4"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</row>
    <row r="772" spans="10:52" s="2" customFormat="1" ht="13.9" customHeight="1" x14ac:dyDescent="0.4"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</row>
    <row r="773" spans="10:52" s="2" customFormat="1" ht="13.9" customHeight="1" x14ac:dyDescent="0.4"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</row>
    <row r="774" spans="10:52" s="2" customFormat="1" ht="13.9" customHeight="1" x14ac:dyDescent="0.4"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</row>
    <row r="775" spans="10:52" s="2" customFormat="1" ht="13.9" customHeight="1" x14ac:dyDescent="0.4"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</row>
    <row r="776" spans="10:52" s="2" customFormat="1" ht="13.9" customHeight="1" x14ac:dyDescent="0.4"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</row>
    <row r="777" spans="10:52" s="2" customFormat="1" ht="13.9" customHeight="1" x14ac:dyDescent="0.4"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</row>
    <row r="778" spans="10:52" s="2" customFormat="1" ht="13.9" customHeight="1" x14ac:dyDescent="0.4"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</row>
    <row r="779" spans="10:52" s="2" customFormat="1" ht="13.9" customHeight="1" x14ac:dyDescent="0.4"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</row>
    <row r="780" spans="10:52" s="2" customFormat="1" ht="13.9" customHeight="1" x14ac:dyDescent="0.4"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</row>
    <row r="781" spans="10:52" s="2" customFormat="1" ht="13.9" customHeight="1" x14ac:dyDescent="0.4"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</row>
    <row r="782" spans="10:52" s="2" customFormat="1" ht="13.9" customHeight="1" x14ac:dyDescent="0.4"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</row>
    <row r="783" spans="10:52" s="2" customFormat="1" ht="13.9" customHeight="1" x14ac:dyDescent="0.4"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</row>
    <row r="784" spans="10:52" s="2" customFormat="1" ht="13.9" customHeight="1" x14ac:dyDescent="0.4"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</row>
    <row r="785" spans="10:52" s="2" customFormat="1" ht="13.9" customHeight="1" x14ac:dyDescent="0.4"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</row>
    <row r="786" spans="10:52" s="2" customFormat="1" ht="13.9" customHeight="1" x14ac:dyDescent="0.4"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</row>
    <row r="787" spans="10:52" s="2" customFormat="1" ht="13.9" customHeight="1" x14ac:dyDescent="0.4"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</row>
    <row r="788" spans="10:52" s="2" customFormat="1" ht="13.9" customHeight="1" x14ac:dyDescent="0.4"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</row>
    <row r="789" spans="10:52" s="2" customFormat="1" ht="13.9" customHeight="1" x14ac:dyDescent="0.4"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</row>
    <row r="790" spans="10:52" s="2" customFormat="1" ht="13.9" customHeight="1" x14ac:dyDescent="0.4"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</row>
    <row r="791" spans="10:52" s="2" customFormat="1" ht="13.9" customHeight="1" x14ac:dyDescent="0.4"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</row>
    <row r="792" spans="10:52" s="2" customFormat="1" ht="13.9" customHeight="1" x14ac:dyDescent="0.4"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</row>
    <row r="793" spans="10:52" s="2" customFormat="1" ht="13.9" customHeight="1" x14ac:dyDescent="0.4"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</row>
    <row r="794" spans="10:52" s="2" customFormat="1" ht="13.9" customHeight="1" x14ac:dyDescent="0.4"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</row>
    <row r="795" spans="10:52" s="2" customFormat="1" ht="13.9" customHeight="1" x14ac:dyDescent="0.4"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</row>
    <row r="796" spans="10:52" s="2" customFormat="1" ht="13.9" customHeight="1" x14ac:dyDescent="0.4"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</row>
    <row r="797" spans="10:52" s="2" customFormat="1" ht="13.9" customHeight="1" x14ac:dyDescent="0.4"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</row>
    <row r="798" spans="10:52" s="2" customFormat="1" ht="13.9" customHeight="1" x14ac:dyDescent="0.4"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</row>
    <row r="799" spans="10:52" s="2" customFormat="1" ht="13.9" customHeight="1" x14ac:dyDescent="0.4"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</row>
    <row r="800" spans="10:52" s="2" customFormat="1" ht="13.9" customHeight="1" x14ac:dyDescent="0.4"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</row>
    <row r="801" spans="10:52" s="2" customFormat="1" ht="13.9" customHeight="1" x14ac:dyDescent="0.4"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</row>
    <row r="802" spans="10:52" s="2" customFormat="1" ht="13.9" customHeight="1" x14ac:dyDescent="0.4"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</row>
    <row r="803" spans="10:52" s="2" customFormat="1" ht="13.9" customHeight="1" x14ac:dyDescent="0.4"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</row>
    <row r="804" spans="10:52" s="2" customFormat="1" ht="13.9" customHeight="1" x14ac:dyDescent="0.4"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</row>
    <row r="805" spans="10:52" s="2" customFormat="1" ht="13.9" customHeight="1" x14ac:dyDescent="0.4"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</row>
    <row r="806" spans="10:52" s="2" customFormat="1" ht="13.9" customHeight="1" x14ac:dyDescent="0.4"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</row>
    <row r="807" spans="10:52" s="2" customFormat="1" ht="13.9" customHeight="1" x14ac:dyDescent="0.4"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</row>
    <row r="808" spans="10:52" s="2" customFormat="1" ht="13.9" customHeight="1" x14ac:dyDescent="0.4"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</row>
    <row r="809" spans="10:52" s="2" customFormat="1" ht="13.9" customHeight="1" x14ac:dyDescent="0.4"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</row>
    <row r="810" spans="10:52" s="2" customFormat="1" ht="13.9" customHeight="1" x14ac:dyDescent="0.4"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</row>
    <row r="811" spans="10:52" s="2" customFormat="1" ht="13.9" customHeight="1" x14ac:dyDescent="0.4"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</row>
    <row r="812" spans="10:52" s="2" customFormat="1" ht="13.9" customHeight="1" x14ac:dyDescent="0.4"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</row>
    <row r="813" spans="10:52" s="2" customFormat="1" ht="13.9" customHeight="1" x14ac:dyDescent="0.4"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</row>
    <row r="814" spans="10:52" s="2" customFormat="1" ht="13.9" customHeight="1" x14ac:dyDescent="0.4"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</row>
    <row r="815" spans="10:52" s="2" customFormat="1" ht="13.9" customHeight="1" x14ac:dyDescent="0.4"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</row>
    <row r="816" spans="10:52" s="2" customFormat="1" ht="13.9" customHeight="1" x14ac:dyDescent="0.4"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</row>
    <row r="817" spans="10:52" s="2" customFormat="1" ht="13.9" customHeight="1" x14ac:dyDescent="0.4"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</row>
    <row r="818" spans="10:52" s="2" customFormat="1" ht="13.9" customHeight="1" x14ac:dyDescent="0.4"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</row>
    <row r="819" spans="10:52" s="2" customFormat="1" ht="13.9" customHeight="1" x14ac:dyDescent="0.4"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</row>
    <row r="820" spans="10:52" s="2" customFormat="1" ht="13.9" customHeight="1" x14ac:dyDescent="0.4"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</row>
    <row r="821" spans="10:52" s="2" customFormat="1" ht="13.9" customHeight="1" x14ac:dyDescent="0.4"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</row>
    <row r="822" spans="10:52" s="2" customFormat="1" ht="13.9" customHeight="1" x14ac:dyDescent="0.4"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</row>
    <row r="823" spans="10:52" s="2" customFormat="1" ht="13.9" customHeight="1" x14ac:dyDescent="0.4"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</row>
    <row r="824" spans="10:52" s="2" customFormat="1" ht="13.9" customHeight="1" x14ac:dyDescent="0.4"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</row>
    <row r="825" spans="10:52" s="2" customFormat="1" ht="13.9" customHeight="1" x14ac:dyDescent="0.4"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</row>
    <row r="826" spans="10:52" s="2" customFormat="1" ht="13.9" customHeight="1" x14ac:dyDescent="0.4"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</row>
    <row r="827" spans="10:52" s="2" customFormat="1" ht="13.9" customHeight="1" x14ac:dyDescent="0.4"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</row>
    <row r="828" spans="10:52" s="2" customFormat="1" ht="13.9" customHeight="1" x14ac:dyDescent="0.4"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</row>
    <row r="829" spans="10:52" s="2" customFormat="1" ht="13.9" customHeight="1" x14ac:dyDescent="0.4"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</row>
    <row r="830" spans="10:52" s="2" customFormat="1" ht="13.9" customHeight="1" x14ac:dyDescent="0.4"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</row>
    <row r="831" spans="10:52" s="2" customFormat="1" ht="13.9" customHeight="1" x14ac:dyDescent="0.4"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</row>
    <row r="832" spans="10:52" s="2" customFormat="1" ht="13.9" customHeight="1" x14ac:dyDescent="0.4"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</row>
    <row r="833" spans="10:52" s="2" customFormat="1" ht="13.9" customHeight="1" x14ac:dyDescent="0.4"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</row>
    <row r="834" spans="10:52" s="2" customFormat="1" ht="13.9" customHeight="1" x14ac:dyDescent="0.4"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</row>
    <row r="835" spans="10:52" s="2" customFormat="1" ht="13.9" customHeight="1" x14ac:dyDescent="0.4"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</row>
    <row r="836" spans="10:52" s="2" customFormat="1" ht="13.9" customHeight="1" x14ac:dyDescent="0.4"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</row>
    <row r="837" spans="10:52" s="2" customFormat="1" ht="13.9" customHeight="1" x14ac:dyDescent="0.4"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</row>
    <row r="838" spans="10:52" s="2" customFormat="1" ht="13.9" customHeight="1" x14ac:dyDescent="0.4"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</row>
    <row r="839" spans="10:52" s="2" customFormat="1" ht="13.9" customHeight="1" x14ac:dyDescent="0.4"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</row>
    <row r="840" spans="10:52" s="2" customFormat="1" ht="13.9" customHeight="1" x14ac:dyDescent="0.4"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</row>
    <row r="841" spans="10:52" s="2" customFormat="1" ht="13.9" customHeight="1" x14ac:dyDescent="0.4"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</row>
    <row r="842" spans="10:52" s="2" customFormat="1" ht="13.9" customHeight="1" x14ac:dyDescent="0.4"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</row>
    <row r="843" spans="10:52" s="2" customFormat="1" ht="13.9" customHeight="1" x14ac:dyDescent="0.4"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</row>
    <row r="844" spans="10:52" s="2" customFormat="1" ht="13.9" customHeight="1" x14ac:dyDescent="0.4"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</row>
    <row r="845" spans="10:52" s="2" customFormat="1" ht="13.9" customHeight="1" x14ac:dyDescent="0.4"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</row>
    <row r="846" spans="10:52" s="2" customFormat="1" ht="13.9" customHeight="1" x14ac:dyDescent="0.4"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</row>
    <row r="847" spans="10:52" s="2" customFormat="1" ht="13.9" customHeight="1" x14ac:dyDescent="0.4"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</row>
    <row r="848" spans="10:52" s="2" customFormat="1" ht="13.9" customHeight="1" x14ac:dyDescent="0.4"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</row>
    <row r="849" spans="10:52" s="2" customFormat="1" ht="13.9" customHeight="1" x14ac:dyDescent="0.4"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</row>
    <row r="850" spans="10:52" s="2" customFormat="1" ht="13.9" customHeight="1" x14ac:dyDescent="0.4"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</row>
    <row r="851" spans="10:52" s="2" customFormat="1" ht="13.9" customHeight="1" x14ac:dyDescent="0.4"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</row>
    <row r="852" spans="10:52" s="2" customFormat="1" ht="13.9" customHeight="1" x14ac:dyDescent="0.4"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</row>
    <row r="853" spans="10:52" s="2" customFormat="1" ht="13.9" customHeight="1" x14ac:dyDescent="0.4"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</row>
    <row r="854" spans="10:52" s="2" customFormat="1" ht="13.9" customHeight="1" x14ac:dyDescent="0.4"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</row>
    <row r="855" spans="10:52" s="2" customFormat="1" ht="13.9" customHeight="1" x14ac:dyDescent="0.4"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</row>
    <row r="856" spans="10:52" s="2" customFormat="1" ht="13.9" customHeight="1" x14ac:dyDescent="0.4"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</row>
    <row r="857" spans="10:52" s="2" customFormat="1" ht="13.9" customHeight="1" x14ac:dyDescent="0.4"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</row>
    <row r="858" spans="10:52" s="2" customFormat="1" ht="13.9" customHeight="1" x14ac:dyDescent="0.4"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</row>
    <row r="859" spans="10:52" s="2" customFormat="1" ht="13.9" customHeight="1" x14ac:dyDescent="0.4"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</row>
    <row r="860" spans="10:52" s="2" customFormat="1" ht="13.9" customHeight="1" x14ac:dyDescent="0.4"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</row>
    <row r="861" spans="10:52" s="2" customFormat="1" ht="13.9" customHeight="1" x14ac:dyDescent="0.4"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</row>
    <row r="862" spans="10:52" s="2" customFormat="1" ht="13.9" customHeight="1" x14ac:dyDescent="0.4"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</row>
    <row r="863" spans="10:52" s="2" customFormat="1" ht="13.9" customHeight="1" x14ac:dyDescent="0.4"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</row>
    <row r="864" spans="10:52" s="2" customFormat="1" ht="13.9" customHeight="1" x14ac:dyDescent="0.4"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</row>
    <row r="865" spans="10:52" s="2" customFormat="1" ht="13.9" customHeight="1" x14ac:dyDescent="0.4"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</row>
    <row r="866" spans="10:52" s="2" customFormat="1" ht="13.9" customHeight="1" x14ac:dyDescent="0.4"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</row>
    <row r="867" spans="10:52" s="2" customFormat="1" ht="13.9" customHeight="1" x14ac:dyDescent="0.4"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</row>
    <row r="868" spans="10:52" s="2" customFormat="1" ht="13.9" customHeight="1" x14ac:dyDescent="0.4"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</row>
    <row r="869" spans="10:52" s="2" customFormat="1" ht="13.9" customHeight="1" x14ac:dyDescent="0.4"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</row>
    <row r="870" spans="10:52" s="2" customFormat="1" ht="13.9" customHeight="1" x14ac:dyDescent="0.4"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</row>
    <row r="871" spans="10:52" s="2" customFormat="1" ht="13.9" customHeight="1" x14ac:dyDescent="0.4"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</row>
    <row r="872" spans="10:52" s="2" customFormat="1" ht="13.9" customHeight="1" x14ac:dyDescent="0.4"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</row>
    <row r="873" spans="10:52" s="2" customFormat="1" ht="13.9" customHeight="1" x14ac:dyDescent="0.4"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</row>
    <row r="874" spans="10:52" s="2" customFormat="1" ht="13.9" customHeight="1" x14ac:dyDescent="0.4"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</row>
    <row r="875" spans="10:52" s="2" customFormat="1" ht="13.9" customHeight="1" x14ac:dyDescent="0.4"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</row>
    <row r="876" spans="10:52" s="2" customFormat="1" ht="13.9" customHeight="1" x14ac:dyDescent="0.4"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</row>
    <row r="877" spans="10:52" s="2" customFormat="1" ht="13.9" customHeight="1" x14ac:dyDescent="0.4"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</row>
    <row r="878" spans="10:52" s="2" customFormat="1" ht="13.9" customHeight="1" x14ac:dyDescent="0.4"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</row>
    <row r="879" spans="10:52" s="2" customFormat="1" ht="13.9" customHeight="1" x14ac:dyDescent="0.4"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</row>
    <row r="880" spans="10:52" s="2" customFormat="1" ht="13.9" customHeight="1" x14ac:dyDescent="0.4"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</row>
    <row r="881" spans="10:52" s="2" customFormat="1" ht="13.9" customHeight="1" x14ac:dyDescent="0.4"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</row>
    <row r="882" spans="10:52" s="2" customFormat="1" ht="13.9" customHeight="1" x14ac:dyDescent="0.4"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</row>
    <row r="883" spans="10:52" s="2" customFormat="1" ht="13.9" customHeight="1" x14ac:dyDescent="0.4"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</row>
    <row r="884" spans="10:52" s="2" customFormat="1" ht="13.9" customHeight="1" x14ac:dyDescent="0.4"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</row>
    <row r="885" spans="10:52" s="2" customFormat="1" ht="13.9" customHeight="1" x14ac:dyDescent="0.4"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</row>
    <row r="886" spans="10:52" s="2" customFormat="1" ht="13.9" customHeight="1" x14ac:dyDescent="0.4"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</row>
    <row r="887" spans="10:52" s="2" customFormat="1" ht="13.9" customHeight="1" x14ac:dyDescent="0.4"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</row>
    <row r="888" spans="10:52" s="2" customFormat="1" ht="13.9" customHeight="1" x14ac:dyDescent="0.4"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</row>
    <row r="889" spans="10:52" s="2" customFormat="1" ht="13.9" customHeight="1" x14ac:dyDescent="0.4"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</row>
    <row r="890" spans="10:52" s="2" customFormat="1" ht="13.9" customHeight="1" x14ac:dyDescent="0.4"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</row>
    <row r="891" spans="10:52" s="2" customFormat="1" ht="13.9" customHeight="1" x14ac:dyDescent="0.4"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</row>
    <row r="892" spans="10:52" s="2" customFormat="1" ht="13.9" customHeight="1" x14ac:dyDescent="0.4"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</row>
    <row r="893" spans="10:52" s="2" customFormat="1" ht="13.9" customHeight="1" x14ac:dyDescent="0.4"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</row>
    <row r="894" spans="10:52" s="2" customFormat="1" ht="13.9" customHeight="1" x14ac:dyDescent="0.4"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</row>
    <row r="895" spans="10:52" s="2" customFormat="1" ht="13.9" customHeight="1" x14ac:dyDescent="0.4"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</row>
    <row r="896" spans="10:52" s="2" customFormat="1" ht="13.9" customHeight="1" x14ac:dyDescent="0.4"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</row>
    <row r="897" spans="10:52" s="2" customFormat="1" ht="13.9" customHeight="1" x14ac:dyDescent="0.4"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</row>
    <row r="898" spans="10:52" s="2" customFormat="1" ht="13.9" customHeight="1" x14ac:dyDescent="0.4"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</row>
    <row r="899" spans="10:52" s="2" customFormat="1" ht="13.9" customHeight="1" x14ac:dyDescent="0.4"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</row>
    <row r="900" spans="10:52" s="2" customFormat="1" ht="13.9" customHeight="1" x14ac:dyDescent="0.4"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</row>
    <row r="901" spans="10:52" s="2" customFormat="1" ht="13.9" customHeight="1" x14ac:dyDescent="0.4"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</row>
    <row r="902" spans="10:52" s="2" customFormat="1" ht="13.9" customHeight="1" x14ac:dyDescent="0.4"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</row>
    <row r="903" spans="10:52" s="2" customFormat="1" ht="13.9" customHeight="1" x14ac:dyDescent="0.4"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</row>
    <row r="904" spans="10:52" s="2" customFormat="1" ht="13.9" customHeight="1" x14ac:dyDescent="0.4"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</row>
    <row r="905" spans="10:52" s="2" customFormat="1" ht="13.9" customHeight="1" x14ac:dyDescent="0.4"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</row>
    <row r="906" spans="10:52" s="2" customFormat="1" ht="13.9" customHeight="1" x14ac:dyDescent="0.4"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</row>
    <row r="907" spans="10:52" s="2" customFormat="1" ht="13.9" customHeight="1" x14ac:dyDescent="0.4"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</row>
    <row r="908" spans="10:52" s="2" customFormat="1" ht="13.9" customHeight="1" x14ac:dyDescent="0.4"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</row>
    <row r="909" spans="10:52" s="2" customFormat="1" ht="13.9" customHeight="1" x14ac:dyDescent="0.4"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</row>
    <row r="910" spans="10:52" s="2" customFormat="1" ht="13.9" customHeight="1" x14ac:dyDescent="0.4"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</row>
    <row r="911" spans="10:52" s="2" customFormat="1" ht="13.9" customHeight="1" x14ac:dyDescent="0.4"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</row>
    <row r="912" spans="10:52" s="2" customFormat="1" ht="13.9" customHeight="1" x14ac:dyDescent="0.4"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</row>
    <row r="913" spans="10:52" s="2" customFormat="1" ht="13.9" customHeight="1" x14ac:dyDescent="0.4"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</row>
    <row r="914" spans="10:52" s="2" customFormat="1" ht="13.9" customHeight="1" x14ac:dyDescent="0.4"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</row>
    <row r="915" spans="10:52" s="2" customFormat="1" ht="13.9" customHeight="1" x14ac:dyDescent="0.4"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</row>
    <row r="916" spans="10:52" s="2" customFormat="1" ht="13.9" customHeight="1" x14ac:dyDescent="0.4"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</row>
    <row r="917" spans="10:52" s="2" customFormat="1" ht="13.9" customHeight="1" x14ac:dyDescent="0.4"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</row>
    <row r="918" spans="10:52" s="2" customFormat="1" ht="13.9" customHeight="1" x14ac:dyDescent="0.4"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</row>
    <row r="919" spans="10:52" s="2" customFormat="1" ht="13.9" customHeight="1" x14ac:dyDescent="0.4"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</row>
    <row r="920" spans="10:52" s="2" customFormat="1" ht="13.9" customHeight="1" x14ac:dyDescent="0.4"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</row>
    <row r="921" spans="10:52" s="2" customFormat="1" ht="13.9" customHeight="1" x14ac:dyDescent="0.4"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</row>
    <row r="922" spans="10:52" s="2" customFormat="1" ht="13.9" customHeight="1" x14ac:dyDescent="0.4"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</row>
    <row r="923" spans="10:52" s="2" customFormat="1" ht="13.9" customHeight="1" x14ac:dyDescent="0.4"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</row>
    <row r="924" spans="10:52" s="2" customFormat="1" ht="13.9" customHeight="1" x14ac:dyDescent="0.4"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</row>
    <row r="925" spans="10:52" s="2" customFormat="1" ht="13.9" customHeight="1" x14ac:dyDescent="0.4"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</row>
    <row r="926" spans="10:52" s="2" customFormat="1" ht="13.9" customHeight="1" x14ac:dyDescent="0.4"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</row>
    <row r="927" spans="10:52" s="2" customFormat="1" ht="13.9" customHeight="1" x14ac:dyDescent="0.4"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</row>
    <row r="928" spans="10:52" s="2" customFormat="1" ht="13.9" customHeight="1" x14ac:dyDescent="0.4"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</row>
    <row r="929" spans="10:52" s="2" customFormat="1" ht="13.9" customHeight="1" x14ac:dyDescent="0.4"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</row>
    <row r="930" spans="10:52" s="2" customFormat="1" ht="13.9" customHeight="1" x14ac:dyDescent="0.4"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</row>
    <row r="931" spans="10:52" s="2" customFormat="1" ht="13.9" customHeight="1" x14ac:dyDescent="0.4"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</row>
    <row r="932" spans="10:52" s="2" customFormat="1" ht="13.9" customHeight="1" x14ac:dyDescent="0.4"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</row>
    <row r="933" spans="10:52" s="2" customFormat="1" ht="13.9" customHeight="1" x14ac:dyDescent="0.4"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</row>
    <row r="934" spans="10:52" s="2" customFormat="1" ht="13.9" customHeight="1" x14ac:dyDescent="0.4"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</row>
    <row r="935" spans="10:52" s="2" customFormat="1" ht="13.9" customHeight="1" x14ac:dyDescent="0.4"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</row>
    <row r="936" spans="10:52" s="2" customFormat="1" ht="13.9" customHeight="1" x14ac:dyDescent="0.4"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</row>
    <row r="937" spans="10:52" s="2" customFormat="1" ht="13.9" customHeight="1" x14ac:dyDescent="0.4"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</row>
    <row r="938" spans="10:52" s="2" customFormat="1" ht="13.9" customHeight="1" x14ac:dyDescent="0.4"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</row>
    <row r="939" spans="10:52" s="2" customFormat="1" ht="13.9" customHeight="1" x14ac:dyDescent="0.4"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</row>
    <row r="940" spans="10:52" s="2" customFormat="1" ht="13.9" customHeight="1" x14ac:dyDescent="0.4"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</row>
    <row r="941" spans="10:52" s="2" customFormat="1" ht="13.9" customHeight="1" x14ac:dyDescent="0.4"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</row>
    <row r="942" spans="10:52" s="2" customFormat="1" ht="13.9" customHeight="1" x14ac:dyDescent="0.4"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</row>
    <row r="943" spans="10:52" s="2" customFormat="1" ht="13.9" customHeight="1" x14ac:dyDescent="0.4"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</row>
    <row r="944" spans="10:52" s="2" customFormat="1" ht="13.9" customHeight="1" x14ac:dyDescent="0.4"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</row>
    <row r="945" spans="10:52" s="2" customFormat="1" ht="13.9" customHeight="1" x14ac:dyDescent="0.4"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</row>
    <row r="946" spans="10:52" s="2" customFormat="1" ht="13.9" customHeight="1" x14ac:dyDescent="0.4"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</row>
    <row r="947" spans="10:52" s="2" customFormat="1" ht="13.9" customHeight="1" x14ac:dyDescent="0.4"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</row>
    <row r="948" spans="10:52" s="2" customFormat="1" ht="13.9" customHeight="1" x14ac:dyDescent="0.4"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</row>
    <row r="949" spans="10:52" s="2" customFormat="1" ht="13.9" customHeight="1" x14ac:dyDescent="0.4"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</row>
    <row r="950" spans="10:52" s="2" customFormat="1" ht="13.9" customHeight="1" x14ac:dyDescent="0.4"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</row>
    <row r="951" spans="10:52" s="2" customFormat="1" ht="13.9" customHeight="1" x14ac:dyDescent="0.4"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</row>
    <row r="952" spans="10:52" s="2" customFormat="1" ht="13.9" customHeight="1" x14ac:dyDescent="0.4"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</row>
    <row r="953" spans="10:52" s="2" customFormat="1" ht="13.9" customHeight="1" x14ac:dyDescent="0.4"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</row>
    <row r="954" spans="10:52" s="2" customFormat="1" ht="13.9" customHeight="1" x14ac:dyDescent="0.4"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</row>
    <row r="955" spans="10:52" s="2" customFormat="1" ht="13.9" customHeight="1" x14ac:dyDescent="0.4"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</row>
    <row r="956" spans="10:52" s="2" customFormat="1" ht="13.9" customHeight="1" x14ac:dyDescent="0.4"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</row>
    <row r="957" spans="10:52" s="2" customFormat="1" ht="13.9" customHeight="1" x14ac:dyDescent="0.4"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</row>
    <row r="958" spans="10:52" s="2" customFormat="1" ht="13.9" customHeight="1" x14ac:dyDescent="0.4"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</row>
    <row r="959" spans="10:52" s="2" customFormat="1" ht="13.9" customHeight="1" x14ac:dyDescent="0.4"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</row>
    <row r="960" spans="10:52" s="2" customFormat="1" ht="13.9" customHeight="1" x14ac:dyDescent="0.4"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</row>
    <row r="961" spans="10:52" s="2" customFormat="1" ht="13.9" customHeight="1" x14ac:dyDescent="0.4"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</row>
    <row r="962" spans="10:52" s="2" customFormat="1" ht="13.9" customHeight="1" x14ac:dyDescent="0.4"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</row>
    <row r="963" spans="10:52" s="2" customFormat="1" ht="13.9" customHeight="1" x14ac:dyDescent="0.4"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</row>
    <row r="964" spans="10:52" s="2" customFormat="1" ht="13.9" customHeight="1" x14ac:dyDescent="0.4"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</row>
    <row r="965" spans="10:52" s="2" customFormat="1" ht="13.9" customHeight="1" x14ac:dyDescent="0.4"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</row>
    <row r="966" spans="10:52" s="2" customFormat="1" ht="13.9" customHeight="1" x14ac:dyDescent="0.4"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</row>
    <row r="967" spans="10:52" s="2" customFormat="1" ht="13.9" customHeight="1" x14ac:dyDescent="0.4"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</row>
    <row r="968" spans="10:52" s="2" customFormat="1" ht="13.9" customHeight="1" x14ac:dyDescent="0.4"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</row>
    <row r="969" spans="10:52" s="2" customFormat="1" ht="13.9" customHeight="1" x14ac:dyDescent="0.4"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</row>
    <row r="970" spans="10:52" s="2" customFormat="1" ht="13.9" customHeight="1" x14ac:dyDescent="0.4"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</row>
    <row r="971" spans="10:52" s="2" customFormat="1" ht="13.9" customHeight="1" x14ac:dyDescent="0.4"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</row>
    <row r="972" spans="10:52" s="2" customFormat="1" ht="13.9" customHeight="1" x14ac:dyDescent="0.4"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</row>
    <row r="973" spans="10:52" s="2" customFormat="1" ht="13.9" customHeight="1" x14ac:dyDescent="0.4"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</row>
    <row r="974" spans="10:52" s="2" customFormat="1" ht="13.9" customHeight="1" x14ac:dyDescent="0.4"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</row>
    <row r="975" spans="10:52" s="2" customFormat="1" ht="13.9" customHeight="1" x14ac:dyDescent="0.4"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</row>
    <row r="976" spans="10:52" s="2" customFormat="1" ht="13.9" customHeight="1" x14ac:dyDescent="0.4"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</row>
    <row r="977" spans="10:52" s="2" customFormat="1" ht="13.9" customHeight="1" x14ac:dyDescent="0.4"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</row>
    <row r="978" spans="10:52" s="2" customFormat="1" ht="13.9" customHeight="1" x14ac:dyDescent="0.4"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</row>
    <row r="979" spans="10:52" s="2" customFormat="1" ht="13.9" customHeight="1" x14ac:dyDescent="0.4"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</row>
    <row r="980" spans="10:52" s="2" customFormat="1" ht="13.9" customHeight="1" x14ac:dyDescent="0.4"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</row>
    <row r="981" spans="10:52" s="2" customFormat="1" ht="13.9" customHeight="1" x14ac:dyDescent="0.4"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</row>
    <row r="982" spans="10:52" s="2" customFormat="1" ht="13.9" customHeight="1" x14ac:dyDescent="0.4"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</row>
    <row r="983" spans="10:52" s="2" customFormat="1" ht="13.9" customHeight="1" x14ac:dyDescent="0.4"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</row>
    <row r="984" spans="10:52" s="2" customFormat="1" ht="13.9" customHeight="1" x14ac:dyDescent="0.4"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</row>
    <row r="985" spans="10:52" s="2" customFormat="1" ht="13.9" customHeight="1" x14ac:dyDescent="0.4"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</row>
    <row r="986" spans="10:52" s="2" customFormat="1" ht="13.9" customHeight="1" x14ac:dyDescent="0.4"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</row>
    <row r="987" spans="10:52" s="2" customFormat="1" ht="13.9" customHeight="1" x14ac:dyDescent="0.4"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</row>
    <row r="988" spans="10:52" s="2" customFormat="1" ht="13.9" customHeight="1" x14ac:dyDescent="0.4"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</row>
    <row r="989" spans="10:52" s="2" customFormat="1" ht="13.9" customHeight="1" x14ac:dyDescent="0.4"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</row>
    <row r="990" spans="10:52" s="2" customFormat="1" ht="13.9" customHeight="1" x14ac:dyDescent="0.4"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</row>
    <row r="991" spans="10:52" s="2" customFormat="1" ht="13.9" customHeight="1" x14ac:dyDescent="0.4"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</row>
    <row r="992" spans="10:52" s="2" customFormat="1" ht="13.9" customHeight="1" x14ac:dyDescent="0.4"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</row>
    <row r="993" spans="10:52" s="2" customFormat="1" ht="13.9" customHeight="1" x14ac:dyDescent="0.4"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</row>
    <row r="994" spans="10:52" s="2" customFormat="1" ht="13.9" customHeight="1" x14ac:dyDescent="0.4"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</row>
    <row r="995" spans="10:52" s="2" customFormat="1" ht="13.9" customHeight="1" x14ac:dyDescent="0.4"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</row>
    <row r="996" spans="10:52" s="2" customFormat="1" ht="13.9" customHeight="1" x14ac:dyDescent="0.4"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</row>
    <row r="997" spans="10:52" s="2" customFormat="1" ht="13.9" customHeight="1" x14ac:dyDescent="0.4"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</row>
    <row r="998" spans="10:52" s="2" customFormat="1" ht="13.9" customHeight="1" x14ac:dyDescent="0.4"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</row>
    <row r="999" spans="10:52" s="2" customFormat="1" ht="13.9" customHeight="1" x14ac:dyDescent="0.4"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</row>
    <row r="1000" spans="10:52" s="2" customFormat="1" ht="13.9" customHeight="1" x14ac:dyDescent="0.4"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</row>
    <row r="1001" spans="10:52" s="2" customFormat="1" ht="13.9" customHeight="1" x14ac:dyDescent="0.4"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</row>
    <row r="1002" spans="10:52" s="2" customFormat="1" ht="13.9" customHeight="1" x14ac:dyDescent="0.4"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</row>
    <row r="1003" spans="10:52" s="2" customFormat="1" ht="13.9" customHeight="1" x14ac:dyDescent="0.4"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</row>
    <row r="1004" spans="10:52" s="2" customFormat="1" ht="13.9" customHeight="1" x14ac:dyDescent="0.4"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</row>
    <row r="1005" spans="10:52" s="2" customFormat="1" ht="13.9" customHeight="1" x14ac:dyDescent="0.4"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</row>
    <row r="1006" spans="10:52" s="2" customFormat="1" ht="13.9" customHeight="1" x14ac:dyDescent="0.4"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</row>
    <row r="1007" spans="10:52" s="2" customFormat="1" ht="13.9" customHeight="1" x14ac:dyDescent="0.4"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</row>
    <row r="1008" spans="10:52" s="2" customFormat="1" ht="13.9" customHeight="1" x14ac:dyDescent="0.4"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</row>
    <row r="1009" spans="10:52" s="2" customFormat="1" ht="13.9" customHeight="1" x14ac:dyDescent="0.4"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</row>
    <row r="1010" spans="10:52" s="2" customFormat="1" ht="13.9" customHeight="1" x14ac:dyDescent="0.4"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</row>
    <row r="1011" spans="10:52" s="2" customFormat="1" ht="13.9" customHeight="1" x14ac:dyDescent="0.4"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</row>
    <row r="1012" spans="10:52" s="2" customFormat="1" ht="13.9" customHeight="1" x14ac:dyDescent="0.4"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</row>
    <row r="1013" spans="10:52" s="2" customFormat="1" ht="13.9" customHeight="1" x14ac:dyDescent="0.4"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</row>
    <row r="1014" spans="10:52" s="2" customFormat="1" ht="13.9" customHeight="1" x14ac:dyDescent="0.4"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</row>
    <row r="1015" spans="10:52" s="2" customFormat="1" ht="13.9" customHeight="1" x14ac:dyDescent="0.4"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</row>
    <row r="1016" spans="10:52" s="2" customFormat="1" ht="13.9" customHeight="1" x14ac:dyDescent="0.4"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</row>
    <row r="1017" spans="10:52" s="2" customFormat="1" ht="13.9" customHeight="1" x14ac:dyDescent="0.4"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</row>
    <row r="1018" spans="10:52" s="2" customFormat="1" ht="13.9" customHeight="1" x14ac:dyDescent="0.4"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</row>
    <row r="1019" spans="10:52" s="2" customFormat="1" ht="13.9" customHeight="1" x14ac:dyDescent="0.4"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</row>
    <row r="1020" spans="10:52" s="2" customFormat="1" ht="13.9" customHeight="1" x14ac:dyDescent="0.4"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</row>
    <row r="1021" spans="10:52" s="2" customFormat="1" ht="13.9" customHeight="1" x14ac:dyDescent="0.4"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</row>
    <row r="1022" spans="10:52" s="2" customFormat="1" ht="13.9" customHeight="1" x14ac:dyDescent="0.4"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</row>
    <row r="1023" spans="10:52" s="2" customFormat="1" ht="13.9" customHeight="1" x14ac:dyDescent="0.4"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</row>
    <row r="1024" spans="10:52" s="2" customFormat="1" ht="13.9" customHeight="1" x14ac:dyDescent="0.4"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</row>
    <row r="1025" spans="10:52" s="2" customFormat="1" ht="13.9" customHeight="1" x14ac:dyDescent="0.4"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</row>
    <row r="1026" spans="10:52" s="2" customFormat="1" ht="13.9" customHeight="1" x14ac:dyDescent="0.4"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</row>
    <row r="1027" spans="10:52" s="2" customFormat="1" ht="13.9" customHeight="1" x14ac:dyDescent="0.4"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</row>
    <row r="1028" spans="10:52" s="2" customFormat="1" ht="13.9" customHeight="1" x14ac:dyDescent="0.4"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</row>
    <row r="1029" spans="10:52" s="2" customFormat="1" ht="13.9" customHeight="1" x14ac:dyDescent="0.4"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</row>
    <row r="1030" spans="10:52" s="2" customFormat="1" ht="13.9" customHeight="1" x14ac:dyDescent="0.4"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</row>
    <row r="1031" spans="10:52" s="2" customFormat="1" ht="13.9" customHeight="1" x14ac:dyDescent="0.4"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</row>
    <row r="1032" spans="10:52" s="2" customFormat="1" ht="13.9" customHeight="1" x14ac:dyDescent="0.4"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</row>
    <row r="1033" spans="10:52" s="2" customFormat="1" ht="13.9" customHeight="1" x14ac:dyDescent="0.4"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</row>
    <row r="1034" spans="10:52" s="2" customFormat="1" ht="13.9" customHeight="1" x14ac:dyDescent="0.4"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</row>
    <row r="1035" spans="10:52" s="2" customFormat="1" ht="13.9" customHeight="1" x14ac:dyDescent="0.4"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</row>
    <row r="1036" spans="10:52" s="2" customFormat="1" ht="13.9" customHeight="1" x14ac:dyDescent="0.4"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</row>
    <row r="1037" spans="10:52" s="2" customFormat="1" ht="13.9" customHeight="1" x14ac:dyDescent="0.4"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</row>
    <row r="1038" spans="10:52" s="2" customFormat="1" ht="13.9" customHeight="1" x14ac:dyDescent="0.4"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</row>
    <row r="1039" spans="10:52" s="2" customFormat="1" ht="13.9" customHeight="1" x14ac:dyDescent="0.4"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</row>
    <row r="1040" spans="10:52" s="2" customFormat="1" ht="13.9" customHeight="1" x14ac:dyDescent="0.4"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</row>
    <row r="1041" spans="10:52" s="2" customFormat="1" ht="13.9" customHeight="1" x14ac:dyDescent="0.4"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</row>
    <row r="1042" spans="10:52" s="2" customFormat="1" ht="13.9" customHeight="1" x14ac:dyDescent="0.4"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</row>
    <row r="1043" spans="10:52" s="2" customFormat="1" ht="13.9" customHeight="1" x14ac:dyDescent="0.4"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</row>
    <row r="1044" spans="10:52" s="2" customFormat="1" ht="13.9" customHeight="1" x14ac:dyDescent="0.4"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</row>
    <row r="1045" spans="10:52" s="2" customFormat="1" ht="13.9" customHeight="1" x14ac:dyDescent="0.4"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</row>
    <row r="1046" spans="10:52" s="2" customFormat="1" ht="13.9" customHeight="1" x14ac:dyDescent="0.4"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</row>
    <row r="1047" spans="10:52" s="2" customFormat="1" ht="13.9" customHeight="1" x14ac:dyDescent="0.4"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</row>
    <row r="1048" spans="10:52" s="2" customFormat="1" ht="13.9" customHeight="1" x14ac:dyDescent="0.4"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</row>
    <row r="1049" spans="10:52" s="2" customFormat="1" ht="13.9" customHeight="1" x14ac:dyDescent="0.4"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</row>
    <row r="1050" spans="10:52" s="2" customFormat="1" ht="13.9" customHeight="1" x14ac:dyDescent="0.4"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</row>
    <row r="1051" spans="10:52" s="2" customFormat="1" ht="13.9" customHeight="1" x14ac:dyDescent="0.4"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</row>
    <row r="1052" spans="10:52" s="2" customFormat="1" ht="13.9" customHeight="1" x14ac:dyDescent="0.4"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</row>
    <row r="1053" spans="10:52" s="2" customFormat="1" ht="13.9" customHeight="1" x14ac:dyDescent="0.4"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</row>
    <row r="1054" spans="10:52" s="2" customFormat="1" ht="13.9" customHeight="1" x14ac:dyDescent="0.4"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</row>
    <row r="1055" spans="10:52" s="2" customFormat="1" ht="13.9" customHeight="1" x14ac:dyDescent="0.4"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</row>
    <row r="1056" spans="10:52" s="2" customFormat="1" ht="13.9" customHeight="1" x14ac:dyDescent="0.4"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</row>
    <row r="1057" spans="10:52" s="2" customFormat="1" ht="13.9" customHeight="1" x14ac:dyDescent="0.4"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</row>
    <row r="1058" spans="10:52" s="2" customFormat="1" ht="13.9" customHeight="1" x14ac:dyDescent="0.4"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</row>
    <row r="1059" spans="10:52" s="2" customFormat="1" ht="13.9" customHeight="1" x14ac:dyDescent="0.4"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</row>
    <row r="1060" spans="10:52" s="2" customFormat="1" ht="13.9" customHeight="1" x14ac:dyDescent="0.4"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</row>
    <row r="1061" spans="10:52" s="2" customFormat="1" ht="13.9" customHeight="1" x14ac:dyDescent="0.4"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</row>
    <row r="1062" spans="10:52" s="2" customFormat="1" ht="13.9" customHeight="1" x14ac:dyDescent="0.4"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</row>
    <row r="1063" spans="10:52" s="2" customFormat="1" ht="13.9" customHeight="1" x14ac:dyDescent="0.4"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</row>
    <row r="1064" spans="10:52" s="2" customFormat="1" ht="13.9" customHeight="1" x14ac:dyDescent="0.4"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</row>
    <row r="1065" spans="10:52" s="2" customFormat="1" ht="13.9" customHeight="1" x14ac:dyDescent="0.4"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</row>
    <row r="1066" spans="10:52" s="2" customFormat="1" ht="13.9" customHeight="1" x14ac:dyDescent="0.4"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</row>
    <row r="1067" spans="10:52" s="2" customFormat="1" ht="13.9" customHeight="1" x14ac:dyDescent="0.4"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</row>
    <row r="1068" spans="10:52" s="2" customFormat="1" ht="13.9" customHeight="1" x14ac:dyDescent="0.4"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</row>
    <row r="1069" spans="10:52" s="2" customFormat="1" ht="13.9" customHeight="1" x14ac:dyDescent="0.4"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</row>
    <row r="1070" spans="10:52" s="2" customFormat="1" ht="13.9" customHeight="1" x14ac:dyDescent="0.4"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</row>
    <row r="1071" spans="10:52" s="2" customFormat="1" ht="13.9" customHeight="1" x14ac:dyDescent="0.4"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</row>
    <row r="1072" spans="10:52" s="2" customFormat="1" ht="13.9" customHeight="1" x14ac:dyDescent="0.4"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</row>
    <row r="1073" spans="10:52" s="2" customFormat="1" ht="13.9" customHeight="1" x14ac:dyDescent="0.4"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</row>
    <row r="1074" spans="10:52" s="2" customFormat="1" ht="13.9" customHeight="1" x14ac:dyDescent="0.4"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</row>
    <row r="1075" spans="10:52" s="2" customFormat="1" ht="13.9" customHeight="1" x14ac:dyDescent="0.4"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</row>
    <row r="1076" spans="10:52" s="2" customFormat="1" ht="13.9" customHeight="1" x14ac:dyDescent="0.4"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</row>
    <row r="1077" spans="10:52" s="2" customFormat="1" ht="13.9" customHeight="1" x14ac:dyDescent="0.4"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</row>
    <row r="1078" spans="10:52" s="2" customFormat="1" ht="13.9" customHeight="1" x14ac:dyDescent="0.4"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</row>
    <row r="1079" spans="10:52" s="2" customFormat="1" ht="13.9" customHeight="1" x14ac:dyDescent="0.4"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</row>
    <row r="1080" spans="10:52" s="2" customFormat="1" ht="13.9" customHeight="1" x14ac:dyDescent="0.4"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</row>
    <row r="1081" spans="10:52" s="2" customFormat="1" ht="13.9" customHeight="1" x14ac:dyDescent="0.4"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</row>
    <row r="1082" spans="10:52" s="2" customFormat="1" ht="13.9" customHeight="1" x14ac:dyDescent="0.4"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</row>
    <row r="1083" spans="10:52" s="2" customFormat="1" ht="13.9" customHeight="1" x14ac:dyDescent="0.4"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</row>
    <row r="1084" spans="10:52" s="2" customFormat="1" ht="13.9" customHeight="1" x14ac:dyDescent="0.4"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</row>
    <row r="1085" spans="10:52" s="2" customFormat="1" ht="13.9" customHeight="1" x14ac:dyDescent="0.4"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</row>
    <row r="1086" spans="10:52" s="2" customFormat="1" ht="13.9" customHeight="1" x14ac:dyDescent="0.4"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</row>
    <row r="1087" spans="10:52" s="2" customFormat="1" ht="13.9" customHeight="1" x14ac:dyDescent="0.4"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</row>
    <row r="1088" spans="10:52" s="2" customFormat="1" ht="13.9" customHeight="1" x14ac:dyDescent="0.4">
      <c r="J1088" s="23"/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</row>
    <row r="1089" spans="10:52" s="2" customFormat="1" ht="13.9" customHeight="1" x14ac:dyDescent="0.4">
      <c r="J1089" s="23"/>
      <c r="K1089" s="23"/>
      <c r="L1089" s="23"/>
      <c r="M1089" s="23"/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</row>
    <row r="1090" spans="10:52" s="2" customFormat="1" ht="13.9" customHeight="1" x14ac:dyDescent="0.4">
      <c r="J1090" s="23"/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</row>
    <row r="1091" spans="10:52" s="2" customFormat="1" ht="13.9" customHeight="1" x14ac:dyDescent="0.4"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</row>
    <row r="1092" spans="10:52" s="2" customFormat="1" ht="13.9" customHeight="1" x14ac:dyDescent="0.4">
      <c r="J1092" s="23"/>
      <c r="K1092" s="23"/>
      <c r="L1092" s="23"/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</row>
    <row r="1093" spans="10:52" s="2" customFormat="1" ht="13.9" customHeight="1" x14ac:dyDescent="0.4"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</row>
    <row r="1094" spans="10:52" s="2" customFormat="1" ht="13.9" customHeight="1" x14ac:dyDescent="0.4">
      <c r="J1094" s="23"/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</row>
    <row r="1095" spans="10:52" s="2" customFormat="1" ht="13.9" customHeight="1" x14ac:dyDescent="0.4">
      <c r="J1095" s="23"/>
      <c r="K1095" s="23"/>
      <c r="L1095" s="23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</row>
    <row r="1096" spans="10:52" s="2" customFormat="1" ht="13.9" customHeight="1" x14ac:dyDescent="0.4">
      <c r="J1096" s="23"/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</row>
    <row r="1097" spans="10:52" s="2" customFormat="1" ht="13.9" customHeight="1" x14ac:dyDescent="0.4">
      <c r="J1097" s="23"/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</row>
    <row r="1098" spans="10:52" s="2" customFormat="1" ht="13.9" customHeight="1" x14ac:dyDescent="0.4"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</row>
    <row r="1099" spans="10:52" s="2" customFormat="1" ht="13.9" customHeight="1" x14ac:dyDescent="0.4">
      <c r="J1099" s="23"/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</row>
    <row r="1100" spans="10:52" s="2" customFormat="1" ht="13.9" customHeight="1" x14ac:dyDescent="0.4"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</row>
    <row r="1101" spans="10:52" s="2" customFormat="1" ht="13.9" customHeight="1" x14ac:dyDescent="0.4">
      <c r="J1101" s="23"/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3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</row>
    <row r="1102" spans="10:52" s="2" customFormat="1" ht="13.9" customHeight="1" x14ac:dyDescent="0.4"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</row>
    <row r="1103" spans="10:52" s="2" customFormat="1" ht="13.9" customHeight="1" x14ac:dyDescent="0.4"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</row>
    <row r="1104" spans="10:52" s="2" customFormat="1" ht="13.9" customHeight="1" x14ac:dyDescent="0.4"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</row>
    <row r="1105" spans="10:52" s="2" customFormat="1" ht="13.9" customHeight="1" x14ac:dyDescent="0.4"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</row>
    <row r="1106" spans="10:52" s="2" customFormat="1" ht="13.9" customHeight="1" x14ac:dyDescent="0.4"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</row>
    <row r="1107" spans="10:52" s="2" customFormat="1" ht="13.9" customHeight="1" x14ac:dyDescent="0.4"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</row>
    <row r="1108" spans="10:52" s="2" customFormat="1" ht="13.9" customHeight="1" x14ac:dyDescent="0.4">
      <c r="J1108" s="23"/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</row>
    <row r="1109" spans="10:52" s="2" customFormat="1" ht="13.9" customHeight="1" x14ac:dyDescent="0.4"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</row>
    <row r="1110" spans="10:52" s="2" customFormat="1" ht="13.9" customHeight="1" x14ac:dyDescent="0.4">
      <c r="J1110" s="23"/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</row>
    <row r="1111" spans="10:52" s="2" customFormat="1" ht="13.9" customHeight="1" x14ac:dyDescent="0.4"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</row>
    <row r="1112" spans="10:52" s="2" customFormat="1" ht="13.9" customHeight="1" x14ac:dyDescent="0.4"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</row>
    <row r="1113" spans="10:52" s="2" customFormat="1" ht="13.9" customHeight="1" x14ac:dyDescent="0.4"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</row>
    <row r="1114" spans="10:52" s="2" customFormat="1" ht="13.9" customHeight="1" x14ac:dyDescent="0.4"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</row>
    <row r="1115" spans="10:52" s="2" customFormat="1" ht="13.9" customHeight="1" x14ac:dyDescent="0.4">
      <c r="J1115" s="23"/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</row>
    <row r="1116" spans="10:52" s="2" customFormat="1" ht="13.9" customHeight="1" x14ac:dyDescent="0.4"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</row>
    <row r="1117" spans="10:52" s="2" customFormat="1" ht="13.9" customHeight="1" x14ac:dyDescent="0.4"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</row>
    <row r="1118" spans="10:52" s="2" customFormat="1" ht="13.9" customHeight="1" x14ac:dyDescent="0.4">
      <c r="J1118" s="23"/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</row>
    <row r="1119" spans="10:52" s="2" customFormat="1" ht="13.9" customHeight="1" x14ac:dyDescent="0.4">
      <c r="J1119" s="23"/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</row>
    <row r="1120" spans="10:52" s="2" customFormat="1" ht="13.9" customHeight="1" x14ac:dyDescent="0.4">
      <c r="J1120" s="23"/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</row>
    <row r="1121" spans="10:52" s="2" customFormat="1" ht="13.9" customHeight="1" x14ac:dyDescent="0.4"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</row>
    <row r="1122" spans="10:52" s="2" customFormat="1" ht="13.9" customHeight="1" x14ac:dyDescent="0.4"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</row>
    <row r="1123" spans="10:52" s="2" customFormat="1" ht="13.9" customHeight="1" x14ac:dyDescent="0.4"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</row>
    <row r="1124" spans="10:52" s="2" customFormat="1" ht="13.9" customHeight="1" x14ac:dyDescent="0.4"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</row>
    <row r="1125" spans="10:52" s="2" customFormat="1" ht="13.9" customHeight="1" x14ac:dyDescent="0.4">
      <c r="J1125" s="23"/>
      <c r="K1125" s="23"/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</row>
    <row r="1126" spans="10:52" s="2" customFormat="1" ht="13.9" customHeight="1" x14ac:dyDescent="0.4"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</row>
    <row r="1127" spans="10:52" s="2" customFormat="1" ht="13.9" customHeight="1" x14ac:dyDescent="0.4">
      <c r="J1127" s="23"/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</row>
    <row r="1128" spans="10:52" s="2" customFormat="1" ht="13.9" customHeight="1" x14ac:dyDescent="0.4">
      <c r="J1128" s="23"/>
      <c r="K1128" s="23"/>
      <c r="L1128" s="23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</row>
    <row r="1129" spans="10:52" s="2" customFormat="1" ht="13.9" customHeight="1" x14ac:dyDescent="0.4">
      <c r="J1129" s="23"/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</row>
    <row r="1130" spans="10:52" s="2" customFormat="1" ht="13.9" customHeight="1" x14ac:dyDescent="0.4">
      <c r="J1130" s="23"/>
      <c r="K1130" s="23"/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</row>
    <row r="1131" spans="10:52" s="2" customFormat="1" ht="13.9" customHeight="1" x14ac:dyDescent="0.4">
      <c r="J1131" s="23"/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</row>
    <row r="1132" spans="10:52" s="2" customFormat="1" ht="13.9" customHeight="1" x14ac:dyDescent="0.4">
      <c r="J1132" s="23"/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</row>
    <row r="1133" spans="10:52" s="2" customFormat="1" ht="13.9" customHeight="1" x14ac:dyDescent="0.4">
      <c r="J1133" s="23"/>
      <c r="K1133" s="23"/>
      <c r="L1133" s="23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</row>
    <row r="1134" spans="10:52" s="2" customFormat="1" ht="13.9" customHeight="1" x14ac:dyDescent="0.4">
      <c r="J1134" s="23"/>
      <c r="K1134" s="23"/>
      <c r="L1134" s="23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</row>
    <row r="1135" spans="10:52" s="2" customFormat="1" ht="13.9" customHeight="1" x14ac:dyDescent="0.4">
      <c r="J1135" s="23"/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</row>
    <row r="1136" spans="10:52" s="2" customFormat="1" ht="13.9" customHeight="1" x14ac:dyDescent="0.4">
      <c r="J1136" s="23"/>
      <c r="K1136" s="23"/>
      <c r="L1136" s="23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</row>
    <row r="1137" spans="10:52" s="2" customFormat="1" ht="13.9" customHeight="1" x14ac:dyDescent="0.4"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</row>
    <row r="1138" spans="10:52" s="2" customFormat="1" ht="13.9" customHeight="1" x14ac:dyDescent="0.4">
      <c r="J1138" s="23"/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</row>
    <row r="1139" spans="10:52" s="2" customFormat="1" ht="13.9" customHeight="1" x14ac:dyDescent="0.4">
      <c r="J1139" s="23"/>
      <c r="K1139" s="23"/>
      <c r="L1139" s="23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</row>
    <row r="1140" spans="10:52" s="2" customFormat="1" ht="13.9" customHeight="1" x14ac:dyDescent="0.4">
      <c r="J1140" s="23"/>
      <c r="K1140" s="23"/>
      <c r="L1140" s="23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</row>
    <row r="1141" spans="10:52" s="2" customFormat="1" ht="13.9" customHeight="1" x14ac:dyDescent="0.4">
      <c r="J1141" s="23"/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</row>
    <row r="1142" spans="10:52" s="2" customFormat="1" ht="13.9" customHeight="1" x14ac:dyDescent="0.4">
      <c r="J1142" s="23"/>
      <c r="K1142" s="23"/>
      <c r="L1142" s="23"/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</row>
    <row r="1143" spans="10:52" s="2" customFormat="1" ht="13.9" customHeight="1" x14ac:dyDescent="0.4"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</row>
    <row r="1144" spans="10:52" s="2" customFormat="1" ht="13.9" customHeight="1" x14ac:dyDescent="0.4">
      <c r="J1144" s="23"/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</row>
    <row r="1145" spans="10:52" s="2" customFormat="1" ht="13.9" customHeight="1" x14ac:dyDescent="0.4">
      <c r="J1145" s="23"/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</row>
    <row r="1146" spans="10:52" s="2" customFormat="1" ht="13.9" customHeight="1" x14ac:dyDescent="0.4"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</row>
    <row r="1147" spans="10:52" s="2" customFormat="1" ht="13.9" customHeight="1" x14ac:dyDescent="0.4"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</row>
    <row r="1148" spans="10:52" s="2" customFormat="1" ht="13.9" customHeight="1" x14ac:dyDescent="0.4"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</row>
    <row r="1149" spans="10:52" s="2" customFormat="1" ht="13.9" customHeight="1" x14ac:dyDescent="0.4">
      <c r="J1149" s="23"/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</row>
    <row r="1150" spans="10:52" s="2" customFormat="1" ht="13.9" customHeight="1" x14ac:dyDescent="0.4">
      <c r="J1150" s="23"/>
      <c r="K1150" s="23"/>
      <c r="L1150" s="23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</row>
    <row r="1151" spans="10:52" s="2" customFormat="1" ht="13.9" customHeight="1" x14ac:dyDescent="0.4">
      <c r="J1151" s="23"/>
      <c r="K1151" s="23"/>
      <c r="L1151" s="23"/>
      <c r="M1151" s="23"/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</row>
    <row r="1152" spans="10:52" s="2" customFormat="1" ht="13.9" customHeight="1" x14ac:dyDescent="0.4">
      <c r="J1152" s="23"/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</row>
    <row r="1153" spans="10:52" s="2" customFormat="1" ht="13.9" customHeight="1" x14ac:dyDescent="0.4">
      <c r="J1153" s="23"/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</row>
    <row r="1154" spans="10:52" s="2" customFormat="1" ht="13.9" customHeight="1" x14ac:dyDescent="0.4">
      <c r="J1154" s="23"/>
      <c r="K1154" s="23"/>
      <c r="L1154" s="23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</row>
    <row r="1155" spans="10:52" s="2" customFormat="1" ht="13.9" customHeight="1" x14ac:dyDescent="0.4"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</row>
    <row r="1156" spans="10:52" s="2" customFormat="1" ht="13.9" customHeight="1" x14ac:dyDescent="0.4">
      <c r="J1156" s="23"/>
      <c r="K1156" s="23"/>
      <c r="L1156" s="23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</row>
    <row r="1157" spans="10:52" s="2" customFormat="1" ht="13.9" customHeight="1" x14ac:dyDescent="0.4"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</row>
    <row r="1158" spans="10:52" s="2" customFormat="1" ht="13.9" customHeight="1" x14ac:dyDescent="0.4">
      <c r="J1158" s="23"/>
      <c r="K1158" s="23"/>
      <c r="L1158" s="23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</row>
    <row r="1159" spans="10:52" s="2" customFormat="1" ht="13.9" customHeight="1" x14ac:dyDescent="0.4"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</row>
    <row r="1160" spans="10:52" s="2" customFormat="1" ht="13.9" customHeight="1" x14ac:dyDescent="0.4">
      <c r="J1160" s="23"/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</row>
    <row r="1161" spans="10:52" s="2" customFormat="1" ht="13.9" customHeight="1" x14ac:dyDescent="0.4">
      <c r="J1161" s="23"/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</row>
    <row r="1162" spans="10:52" s="2" customFormat="1" ht="13.9" customHeight="1" x14ac:dyDescent="0.4">
      <c r="J1162" s="23"/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</row>
    <row r="1163" spans="10:52" s="2" customFormat="1" ht="13.9" customHeight="1" x14ac:dyDescent="0.4">
      <c r="J1163" s="23"/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3"/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</row>
    <row r="1164" spans="10:52" s="2" customFormat="1" ht="13.9" customHeight="1" x14ac:dyDescent="0.4">
      <c r="J1164" s="23"/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23"/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</row>
    <row r="1165" spans="10:52" s="2" customFormat="1" ht="13.9" customHeight="1" x14ac:dyDescent="0.4">
      <c r="J1165" s="23"/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</row>
    <row r="1166" spans="10:52" s="2" customFormat="1" ht="13.9" customHeight="1" x14ac:dyDescent="0.4">
      <c r="J1166" s="23"/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</row>
    <row r="1167" spans="10:52" s="2" customFormat="1" ht="13.9" customHeight="1" x14ac:dyDescent="0.4">
      <c r="J1167" s="23"/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</row>
    <row r="1168" spans="10:52" s="2" customFormat="1" ht="13.9" customHeight="1" x14ac:dyDescent="0.4"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</row>
    <row r="1169" spans="10:52" s="2" customFormat="1" ht="13.9" customHeight="1" x14ac:dyDescent="0.4"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</row>
    <row r="1170" spans="10:52" s="2" customFormat="1" ht="13.9" customHeight="1" x14ac:dyDescent="0.4"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</row>
    <row r="1171" spans="10:52" s="2" customFormat="1" ht="13.9" customHeight="1" x14ac:dyDescent="0.4"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</row>
    <row r="1172" spans="10:52" s="2" customFormat="1" ht="13.9" customHeight="1" x14ac:dyDescent="0.4"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</row>
    <row r="1173" spans="10:52" s="2" customFormat="1" ht="13.9" customHeight="1" x14ac:dyDescent="0.4"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</row>
    <row r="1174" spans="10:52" s="2" customFormat="1" ht="13.9" customHeight="1" x14ac:dyDescent="0.4">
      <c r="J1174" s="23"/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</row>
    <row r="1175" spans="10:52" s="2" customFormat="1" ht="13.9" customHeight="1" x14ac:dyDescent="0.4">
      <c r="J1175" s="23"/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</row>
    <row r="1176" spans="10:52" s="2" customFormat="1" ht="13.9" customHeight="1" x14ac:dyDescent="0.4">
      <c r="J1176" s="23"/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</row>
    <row r="1177" spans="10:52" s="2" customFormat="1" ht="13.9" customHeight="1" x14ac:dyDescent="0.4"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</row>
    <row r="1178" spans="10:52" s="2" customFormat="1" ht="13.9" customHeight="1" x14ac:dyDescent="0.4">
      <c r="J1178" s="23"/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</row>
    <row r="1179" spans="10:52" s="2" customFormat="1" ht="13.9" customHeight="1" x14ac:dyDescent="0.4"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</row>
    <row r="1180" spans="10:52" s="2" customFormat="1" ht="13.9" customHeight="1" x14ac:dyDescent="0.4">
      <c r="J1180" s="23"/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</row>
    <row r="1181" spans="10:52" s="2" customFormat="1" ht="13.9" customHeight="1" x14ac:dyDescent="0.4"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</row>
    <row r="1182" spans="10:52" s="2" customFormat="1" ht="13.9" customHeight="1" x14ac:dyDescent="0.4">
      <c r="J1182" s="23"/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</row>
    <row r="1183" spans="10:52" s="2" customFormat="1" ht="13.9" customHeight="1" x14ac:dyDescent="0.4">
      <c r="J1183" s="23"/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</row>
    <row r="1184" spans="10:52" s="2" customFormat="1" ht="13.9" customHeight="1" x14ac:dyDescent="0.4"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</row>
    <row r="1185" spans="10:52" s="2" customFormat="1" ht="13.9" customHeight="1" x14ac:dyDescent="0.4"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</row>
    <row r="1186" spans="10:52" s="2" customFormat="1" ht="13.9" customHeight="1" x14ac:dyDescent="0.4"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</row>
    <row r="1187" spans="10:52" s="2" customFormat="1" ht="13.9" customHeight="1" x14ac:dyDescent="0.4"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</row>
    <row r="1188" spans="10:52" s="2" customFormat="1" ht="13.9" customHeight="1" x14ac:dyDescent="0.4"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</row>
    <row r="1189" spans="10:52" s="2" customFormat="1" ht="13.9" customHeight="1" x14ac:dyDescent="0.4">
      <c r="J1189" s="23"/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</row>
    <row r="1190" spans="10:52" s="2" customFormat="1" ht="13.9" customHeight="1" x14ac:dyDescent="0.4"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  <c r="AQ1190" s="23"/>
      <c r="AR1190" s="23"/>
      <c r="AS1190" s="23"/>
      <c r="AT1190" s="23"/>
      <c r="AU1190" s="23"/>
      <c r="AV1190" s="23"/>
      <c r="AW1190" s="23"/>
      <c r="AX1190" s="23"/>
      <c r="AY1190" s="23"/>
      <c r="AZ1190" s="23"/>
    </row>
    <row r="1191" spans="10:52" s="2" customFormat="1" ht="13.9" customHeight="1" x14ac:dyDescent="0.4"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/>
      <c r="AS1191" s="23"/>
      <c r="AT1191" s="23"/>
      <c r="AU1191" s="23"/>
      <c r="AV1191" s="23"/>
      <c r="AW1191" s="23"/>
      <c r="AX1191" s="23"/>
      <c r="AY1191" s="23"/>
      <c r="AZ1191" s="23"/>
    </row>
    <row r="1192" spans="10:52" s="2" customFormat="1" ht="13.9" customHeight="1" x14ac:dyDescent="0.4"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23"/>
      <c r="AS1192" s="23"/>
      <c r="AT1192" s="23"/>
      <c r="AU1192" s="23"/>
      <c r="AV1192" s="23"/>
      <c r="AW1192" s="23"/>
      <c r="AX1192" s="23"/>
      <c r="AY1192" s="23"/>
      <c r="AZ1192" s="23"/>
    </row>
    <row r="1193" spans="10:52" s="2" customFormat="1" ht="13.9" customHeight="1" x14ac:dyDescent="0.4"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23"/>
      <c r="AS1193" s="23"/>
      <c r="AT1193" s="23"/>
      <c r="AU1193" s="23"/>
      <c r="AV1193" s="23"/>
      <c r="AW1193" s="23"/>
      <c r="AX1193" s="23"/>
      <c r="AY1193" s="23"/>
      <c r="AZ1193" s="23"/>
    </row>
    <row r="1194" spans="10:52" s="2" customFormat="1" ht="13.9" customHeight="1" x14ac:dyDescent="0.4"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23"/>
    </row>
    <row r="1195" spans="10:52" s="2" customFormat="1" ht="13.9" customHeight="1" x14ac:dyDescent="0.4"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23"/>
      <c r="AW1195" s="23"/>
      <c r="AX1195" s="23"/>
      <c r="AY1195" s="23"/>
      <c r="AZ1195" s="23"/>
    </row>
    <row r="1196" spans="10:52" s="2" customFormat="1" ht="13.9" customHeight="1" x14ac:dyDescent="0.4"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/>
      <c r="AS1196" s="23"/>
      <c r="AT1196" s="23"/>
      <c r="AU1196" s="23"/>
      <c r="AV1196" s="23"/>
      <c r="AW1196" s="23"/>
      <c r="AX1196" s="23"/>
      <c r="AY1196" s="23"/>
      <c r="AZ1196" s="23"/>
    </row>
    <row r="1197" spans="10:52" s="2" customFormat="1" ht="13.9" customHeight="1" x14ac:dyDescent="0.4"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23"/>
      <c r="AS1197" s="23"/>
      <c r="AT1197" s="23"/>
      <c r="AU1197" s="23"/>
      <c r="AV1197" s="23"/>
      <c r="AW1197" s="23"/>
      <c r="AX1197" s="23"/>
      <c r="AY1197" s="23"/>
      <c r="AZ1197" s="23"/>
    </row>
    <row r="1198" spans="10:52" s="2" customFormat="1" ht="13.9" customHeight="1" x14ac:dyDescent="0.4"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</row>
    <row r="1199" spans="10:52" s="2" customFormat="1" ht="13.9" customHeight="1" x14ac:dyDescent="0.4"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</row>
    <row r="1200" spans="10:52" s="2" customFormat="1" ht="13.9" customHeight="1" x14ac:dyDescent="0.4"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/>
      <c r="AS1200" s="23"/>
      <c r="AT1200" s="23"/>
      <c r="AU1200" s="23"/>
      <c r="AV1200" s="23"/>
      <c r="AW1200" s="23"/>
      <c r="AX1200" s="23"/>
      <c r="AY1200" s="23"/>
      <c r="AZ1200" s="23"/>
    </row>
    <row r="1201" spans="10:52" s="2" customFormat="1" ht="13.9" customHeight="1" x14ac:dyDescent="0.4"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/>
      <c r="AS1201" s="23"/>
      <c r="AT1201" s="23"/>
      <c r="AU1201" s="23"/>
      <c r="AV1201" s="23"/>
      <c r="AW1201" s="23"/>
      <c r="AX1201" s="23"/>
      <c r="AY1201" s="23"/>
      <c r="AZ1201" s="23"/>
    </row>
    <row r="1202" spans="10:52" s="2" customFormat="1" ht="13.9" customHeight="1" x14ac:dyDescent="0.4">
      <c r="J1202" s="23"/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  <c r="AQ1202" s="23"/>
      <c r="AR1202" s="23"/>
      <c r="AS1202" s="23"/>
      <c r="AT1202" s="23"/>
      <c r="AU1202" s="23"/>
      <c r="AV1202" s="23"/>
      <c r="AW1202" s="23"/>
      <c r="AX1202" s="23"/>
      <c r="AY1202" s="23"/>
      <c r="AZ1202" s="23"/>
    </row>
    <row r="1203" spans="10:52" s="2" customFormat="1" ht="13.9" customHeight="1" x14ac:dyDescent="0.4"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/>
      <c r="AQ1203" s="23"/>
      <c r="AR1203" s="23"/>
      <c r="AS1203" s="23"/>
      <c r="AT1203" s="23"/>
      <c r="AU1203" s="23"/>
      <c r="AV1203" s="23"/>
      <c r="AW1203" s="23"/>
      <c r="AX1203" s="23"/>
      <c r="AY1203" s="23"/>
      <c r="AZ1203" s="23"/>
    </row>
    <row r="1204" spans="10:52" s="2" customFormat="1" ht="13.9" customHeight="1" x14ac:dyDescent="0.4"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  <c r="AQ1204" s="23"/>
      <c r="AR1204" s="23"/>
      <c r="AS1204" s="23"/>
      <c r="AT1204" s="23"/>
      <c r="AU1204" s="23"/>
      <c r="AV1204" s="23"/>
      <c r="AW1204" s="23"/>
      <c r="AX1204" s="23"/>
      <c r="AY1204" s="23"/>
      <c r="AZ1204" s="23"/>
    </row>
    <row r="1205" spans="10:52" s="2" customFormat="1" ht="13.9" customHeight="1" x14ac:dyDescent="0.4"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/>
      <c r="AL1205" s="23"/>
      <c r="AM1205" s="23"/>
      <c r="AN1205" s="23"/>
      <c r="AO1205" s="23"/>
      <c r="AP1205" s="23"/>
      <c r="AQ1205" s="23"/>
      <c r="AR1205" s="23"/>
      <c r="AS1205" s="23"/>
      <c r="AT1205" s="23"/>
      <c r="AU1205" s="23"/>
      <c r="AV1205" s="23"/>
      <c r="AW1205" s="23"/>
      <c r="AX1205" s="23"/>
      <c r="AY1205" s="23"/>
      <c r="AZ1205" s="23"/>
    </row>
    <row r="1206" spans="10:52" s="2" customFormat="1" ht="13.9" customHeight="1" x14ac:dyDescent="0.4"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/>
      <c r="AL1206" s="23"/>
      <c r="AM1206" s="23"/>
      <c r="AN1206" s="23"/>
      <c r="AO1206" s="23"/>
      <c r="AP1206" s="23"/>
      <c r="AQ1206" s="23"/>
      <c r="AR1206" s="23"/>
      <c r="AS1206" s="23"/>
      <c r="AT1206" s="23"/>
      <c r="AU1206" s="23"/>
      <c r="AV1206" s="23"/>
      <c r="AW1206" s="23"/>
      <c r="AX1206" s="23"/>
      <c r="AY1206" s="23"/>
      <c r="AZ1206" s="23"/>
    </row>
    <row r="1207" spans="10:52" s="2" customFormat="1" ht="13.9" customHeight="1" x14ac:dyDescent="0.4"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/>
      <c r="AL1207" s="23"/>
      <c r="AM1207" s="23"/>
      <c r="AN1207" s="23"/>
      <c r="AO1207" s="23"/>
      <c r="AP1207" s="23"/>
      <c r="AQ1207" s="23"/>
      <c r="AR1207" s="23"/>
      <c r="AS1207" s="23"/>
      <c r="AT1207" s="23"/>
      <c r="AU1207" s="23"/>
      <c r="AV1207" s="23"/>
      <c r="AW1207" s="23"/>
      <c r="AX1207" s="23"/>
      <c r="AY1207" s="23"/>
      <c r="AZ1207" s="23"/>
    </row>
    <row r="1208" spans="10:52" s="2" customFormat="1" ht="13.9" customHeight="1" x14ac:dyDescent="0.4"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/>
      <c r="AR1208" s="23"/>
      <c r="AS1208" s="23"/>
      <c r="AT1208" s="23"/>
      <c r="AU1208" s="23"/>
      <c r="AV1208" s="23"/>
      <c r="AW1208" s="23"/>
      <c r="AX1208" s="23"/>
      <c r="AY1208" s="23"/>
      <c r="AZ1208" s="23"/>
    </row>
    <row r="1209" spans="10:52" s="2" customFormat="1" ht="13.9" customHeight="1" x14ac:dyDescent="0.4"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/>
      <c r="AL1209" s="23"/>
      <c r="AM1209" s="23"/>
      <c r="AN1209" s="23"/>
      <c r="AO1209" s="23"/>
      <c r="AP1209" s="23"/>
      <c r="AQ1209" s="23"/>
      <c r="AR1209" s="23"/>
      <c r="AS1209" s="23"/>
      <c r="AT1209" s="23"/>
      <c r="AU1209" s="23"/>
      <c r="AV1209" s="23"/>
      <c r="AW1209" s="23"/>
      <c r="AX1209" s="23"/>
      <c r="AY1209" s="23"/>
      <c r="AZ1209" s="23"/>
    </row>
    <row r="1210" spans="10:52" s="2" customFormat="1" ht="13.9" customHeight="1" x14ac:dyDescent="0.4"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23"/>
      <c r="AS1210" s="23"/>
      <c r="AT1210" s="23"/>
      <c r="AU1210" s="23"/>
      <c r="AV1210" s="23"/>
      <c r="AW1210" s="23"/>
      <c r="AX1210" s="23"/>
      <c r="AY1210" s="23"/>
      <c r="AZ1210" s="23"/>
    </row>
    <row r="1211" spans="10:52" s="2" customFormat="1" ht="13.9" customHeight="1" x14ac:dyDescent="0.4"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/>
      <c r="AN1211" s="23"/>
      <c r="AO1211" s="23"/>
      <c r="AP1211" s="23"/>
      <c r="AQ1211" s="23"/>
      <c r="AR1211" s="23"/>
      <c r="AS1211" s="23"/>
      <c r="AT1211" s="23"/>
      <c r="AU1211" s="23"/>
      <c r="AV1211" s="23"/>
      <c r="AW1211" s="23"/>
      <c r="AX1211" s="23"/>
      <c r="AY1211" s="23"/>
      <c r="AZ1211" s="23"/>
    </row>
    <row r="1212" spans="10:52" s="2" customFormat="1" ht="13.9" customHeight="1" x14ac:dyDescent="0.4"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/>
      <c r="AQ1212" s="23"/>
      <c r="AR1212" s="23"/>
      <c r="AS1212" s="23"/>
      <c r="AT1212" s="23"/>
      <c r="AU1212" s="23"/>
      <c r="AV1212" s="23"/>
      <c r="AW1212" s="23"/>
      <c r="AX1212" s="23"/>
      <c r="AY1212" s="23"/>
      <c r="AZ1212" s="23"/>
    </row>
    <row r="1213" spans="10:52" s="2" customFormat="1" ht="13.9" customHeight="1" x14ac:dyDescent="0.4"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/>
      <c r="AL1213" s="23"/>
      <c r="AM1213" s="23"/>
      <c r="AN1213" s="23"/>
      <c r="AO1213" s="23"/>
      <c r="AP1213" s="23"/>
      <c r="AQ1213" s="23"/>
      <c r="AR1213" s="23"/>
      <c r="AS1213" s="23"/>
      <c r="AT1213" s="23"/>
      <c r="AU1213" s="23"/>
      <c r="AV1213" s="23"/>
      <c r="AW1213" s="23"/>
      <c r="AX1213" s="23"/>
      <c r="AY1213" s="23"/>
      <c r="AZ1213" s="23"/>
    </row>
    <row r="1214" spans="10:52" s="2" customFormat="1" ht="13.9" customHeight="1" x14ac:dyDescent="0.4"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/>
      <c r="AO1214" s="23"/>
      <c r="AP1214" s="23"/>
      <c r="AQ1214" s="23"/>
      <c r="AR1214" s="23"/>
      <c r="AS1214" s="23"/>
      <c r="AT1214" s="23"/>
      <c r="AU1214" s="23"/>
      <c r="AV1214" s="23"/>
      <c r="AW1214" s="23"/>
      <c r="AX1214" s="23"/>
      <c r="AY1214" s="23"/>
      <c r="AZ1214" s="23"/>
    </row>
    <row r="1215" spans="10:52" s="2" customFormat="1" ht="13.9" customHeight="1" x14ac:dyDescent="0.4"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/>
      <c r="AL1215" s="23"/>
      <c r="AM1215" s="23"/>
      <c r="AN1215" s="23"/>
      <c r="AO1215" s="23"/>
      <c r="AP1215" s="23"/>
      <c r="AQ1215" s="23"/>
      <c r="AR1215" s="23"/>
      <c r="AS1215" s="23"/>
      <c r="AT1215" s="23"/>
      <c r="AU1215" s="23"/>
      <c r="AV1215" s="23"/>
      <c r="AW1215" s="23"/>
      <c r="AX1215" s="23"/>
      <c r="AY1215" s="23"/>
      <c r="AZ1215" s="23"/>
    </row>
    <row r="1216" spans="10:52" s="2" customFormat="1" ht="13.9" customHeight="1" x14ac:dyDescent="0.4"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23"/>
      <c r="AS1216" s="23"/>
      <c r="AT1216" s="23"/>
      <c r="AU1216" s="23"/>
      <c r="AV1216" s="23"/>
      <c r="AW1216" s="23"/>
      <c r="AX1216" s="23"/>
      <c r="AY1216" s="23"/>
      <c r="AZ1216" s="23"/>
    </row>
    <row r="1217" spans="10:52" s="2" customFormat="1" ht="13.9" customHeight="1" x14ac:dyDescent="0.4"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/>
      <c r="AQ1217" s="23"/>
      <c r="AR1217" s="23"/>
      <c r="AS1217" s="23"/>
      <c r="AT1217" s="23"/>
      <c r="AU1217" s="23"/>
      <c r="AV1217" s="23"/>
      <c r="AW1217" s="23"/>
      <c r="AX1217" s="23"/>
      <c r="AY1217" s="23"/>
      <c r="AZ1217" s="23"/>
    </row>
    <row r="1218" spans="10:52" s="2" customFormat="1" ht="13.9" customHeight="1" x14ac:dyDescent="0.4"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/>
      <c r="AQ1218" s="23"/>
      <c r="AR1218" s="23"/>
      <c r="AS1218" s="23"/>
      <c r="AT1218" s="23"/>
      <c r="AU1218" s="23"/>
      <c r="AV1218" s="23"/>
      <c r="AW1218" s="23"/>
      <c r="AX1218" s="23"/>
      <c r="AY1218" s="23"/>
      <c r="AZ1218" s="23"/>
    </row>
    <row r="1219" spans="10:52" s="2" customFormat="1" ht="13.9" customHeight="1" x14ac:dyDescent="0.4"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/>
      <c r="AI1219" s="23"/>
      <c r="AJ1219" s="23"/>
      <c r="AK1219" s="23"/>
      <c r="AL1219" s="23"/>
      <c r="AM1219" s="23"/>
      <c r="AN1219" s="23"/>
      <c r="AO1219" s="23"/>
      <c r="AP1219" s="23"/>
      <c r="AQ1219" s="23"/>
      <c r="AR1219" s="23"/>
      <c r="AS1219" s="23"/>
      <c r="AT1219" s="23"/>
      <c r="AU1219" s="23"/>
      <c r="AV1219" s="23"/>
      <c r="AW1219" s="23"/>
      <c r="AX1219" s="23"/>
      <c r="AY1219" s="23"/>
      <c r="AZ1219" s="23"/>
    </row>
    <row r="1220" spans="10:52" s="2" customFormat="1" ht="13.9" customHeight="1" x14ac:dyDescent="0.4"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/>
      <c r="AP1220" s="23"/>
      <c r="AQ1220" s="23"/>
      <c r="AR1220" s="23"/>
      <c r="AS1220" s="23"/>
      <c r="AT1220" s="23"/>
      <c r="AU1220" s="23"/>
      <c r="AV1220" s="23"/>
      <c r="AW1220" s="23"/>
      <c r="AX1220" s="23"/>
      <c r="AY1220" s="23"/>
      <c r="AZ1220" s="23"/>
    </row>
    <row r="1221" spans="10:52" s="2" customFormat="1" ht="13.9" customHeight="1" x14ac:dyDescent="0.4"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/>
      <c r="AL1221" s="23"/>
      <c r="AM1221" s="23"/>
      <c r="AN1221" s="23"/>
      <c r="AO1221" s="23"/>
      <c r="AP1221" s="23"/>
      <c r="AQ1221" s="23"/>
      <c r="AR1221" s="23"/>
      <c r="AS1221" s="23"/>
      <c r="AT1221" s="23"/>
      <c r="AU1221" s="23"/>
      <c r="AV1221" s="23"/>
      <c r="AW1221" s="23"/>
      <c r="AX1221" s="23"/>
      <c r="AY1221" s="23"/>
      <c r="AZ1221" s="23"/>
    </row>
    <row r="1222" spans="10:52" s="2" customFormat="1" ht="13.9" customHeight="1" x14ac:dyDescent="0.4"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/>
      <c r="AI1222" s="23"/>
      <c r="AJ1222" s="23"/>
      <c r="AK1222" s="23"/>
      <c r="AL1222" s="23"/>
      <c r="AM1222" s="23"/>
      <c r="AN1222" s="23"/>
      <c r="AO1222" s="23"/>
      <c r="AP1222" s="23"/>
      <c r="AQ1222" s="23"/>
      <c r="AR1222" s="23"/>
      <c r="AS1222" s="23"/>
      <c r="AT1222" s="23"/>
      <c r="AU1222" s="23"/>
      <c r="AV1222" s="23"/>
      <c r="AW1222" s="23"/>
      <c r="AX1222" s="23"/>
      <c r="AY1222" s="23"/>
      <c r="AZ1222" s="23"/>
    </row>
    <row r="1223" spans="10:52" s="2" customFormat="1" ht="13.9" customHeight="1" x14ac:dyDescent="0.4"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/>
      <c r="AB1223" s="23"/>
      <c r="AC1223" s="23"/>
      <c r="AD1223" s="23"/>
      <c r="AE1223" s="23"/>
      <c r="AF1223" s="23"/>
      <c r="AG1223" s="23"/>
      <c r="AH1223" s="23"/>
      <c r="AI1223" s="23"/>
      <c r="AJ1223" s="23"/>
      <c r="AK1223" s="23"/>
      <c r="AL1223" s="23"/>
      <c r="AM1223" s="23"/>
      <c r="AN1223" s="23"/>
      <c r="AO1223" s="23"/>
      <c r="AP1223" s="23"/>
      <c r="AQ1223" s="23"/>
      <c r="AR1223" s="23"/>
      <c r="AS1223" s="23"/>
      <c r="AT1223" s="23"/>
      <c r="AU1223" s="23"/>
      <c r="AV1223" s="23"/>
      <c r="AW1223" s="23"/>
      <c r="AX1223" s="23"/>
      <c r="AY1223" s="23"/>
      <c r="AZ1223" s="23"/>
    </row>
    <row r="1224" spans="10:52" s="2" customFormat="1" ht="13.9" customHeight="1" x14ac:dyDescent="0.4"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/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/>
      <c r="AL1224" s="23"/>
      <c r="AM1224" s="23"/>
      <c r="AN1224" s="23"/>
      <c r="AO1224" s="23"/>
      <c r="AP1224" s="23"/>
      <c r="AQ1224" s="23"/>
      <c r="AR1224" s="23"/>
      <c r="AS1224" s="23"/>
      <c r="AT1224" s="23"/>
      <c r="AU1224" s="23"/>
      <c r="AV1224" s="23"/>
      <c r="AW1224" s="23"/>
      <c r="AX1224" s="23"/>
      <c r="AY1224" s="23"/>
      <c r="AZ1224" s="23"/>
    </row>
    <row r="1225" spans="10:52" s="2" customFormat="1" ht="13.9" customHeight="1" x14ac:dyDescent="0.4"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/>
      <c r="AG1225" s="23"/>
      <c r="AH1225" s="23"/>
      <c r="AI1225" s="23"/>
      <c r="AJ1225" s="23"/>
      <c r="AK1225" s="23"/>
      <c r="AL1225" s="23"/>
      <c r="AM1225" s="23"/>
      <c r="AN1225" s="23"/>
      <c r="AO1225" s="23"/>
      <c r="AP1225" s="23"/>
      <c r="AQ1225" s="23"/>
      <c r="AR1225" s="23"/>
      <c r="AS1225" s="23"/>
      <c r="AT1225" s="23"/>
      <c r="AU1225" s="23"/>
      <c r="AV1225" s="23"/>
      <c r="AW1225" s="23"/>
      <c r="AX1225" s="23"/>
      <c r="AY1225" s="23"/>
      <c r="AZ1225" s="23"/>
    </row>
    <row r="1226" spans="10:52" s="2" customFormat="1" ht="13.9" customHeight="1" x14ac:dyDescent="0.4"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/>
      <c r="AB1226" s="23"/>
      <c r="AC1226" s="23"/>
      <c r="AD1226" s="23"/>
      <c r="AE1226" s="23"/>
      <c r="AF1226" s="23"/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/>
      <c r="AQ1226" s="23"/>
      <c r="AR1226" s="23"/>
      <c r="AS1226" s="23"/>
      <c r="AT1226" s="23"/>
      <c r="AU1226" s="23"/>
      <c r="AV1226" s="23"/>
      <c r="AW1226" s="23"/>
      <c r="AX1226" s="23"/>
      <c r="AY1226" s="23"/>
      <c r="AZ1226" s="23"/>
    </row>
    <row r="1227" spans="10:52" s="2" customFormat="1" ht="13.9" customHeight="1" x14ac:dyDescent="0.4"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3"/>
      <c r="AE1227" s="23"/>
      <c r="AF1227" s="23"/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/>
      <c r="AR1227" s="23"/>
      <c r="AS1227" s="23"/>
      <c r="AT1227" s="23"/>
      <c r="AU1227" s="23"/>
      <c r="AV1227" s="23"/>
      <c r="AW1227" s="23"/>
      <c r="AX1227" s="23"/>
      <c r="AY1227" s="23"/>
      <c r="AZ1227" s="23"/>
    </row>
    <row r="1228" spans="10:52" s="2" customFormat="1" ht="13.9" customHeight="1" x14ac:dyDescent="0.4"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23"/>
      <c r="AG1228" s="23"/>
      <c r="AH1228" s="23"/>
      <c r="AI1228" s="23"/>
      <c r="AJ1228" s="23"/>
      <c r="AK1228" s="23"/>
      <c r="AL1228" s="23"/>
      <c r="AM1228" s="23"/>
      <c r="AN1228" s="23"/>
      <c r="AO1228" s="23"/>
      <c r="AP1228" s="23"/>
      <c r="AQ1228" s="23"/>
      <c r="AR1228" s="23"/>
      <c r="AS1228" s="23"/>
      <c r="AT1228" s="23"/>
      <c r="AU1228" s="23"/>
      <c r="AV1228" s="23"/>
      <c r="AW1228" s="23"/>
      <c r="AX1228" s="23"/>
      <c r="AY1228" s="23"/>
      <c r="AZ1228" s="23"/>
    </row>
    <row r="1229" spans="10:52" s="2" customFormat="1" ht="13.9" customHeight="1" x14ac:dyDescent="0.4"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/>
      <c r="W1229" s="23"/>
      <c r="X1229" s="23"/>
      <c r="Y1229" s="23"/>
      <c r="Z1229" s="23"/>
      <c r="AA1229" s="23"/>
      <c r="AB1229" s="23"/>
      <c r="AC1229" s="23"/>
      <c r="AD1229" s="23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3"/>
      <c r="AT1229" s="23"/>
      <c r="AU1229" s="23"/>
      <c r="AV1229" s="23"/>
      <c r="AW1229" s="23"/>
      <c r="AX1229" s="23"/>
      <c r="AY1229" s="23"/>
      <c r="AZ1229" s="23"/>
    </row>
    <row r="1230" spans="10:52" s="2" customFormat="1" ht="13.9" customHeight="1" x14ac:dyDescent="0.4"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/>
      <c r="AQ1230" s="23"/>
      <c r="AR1230" s="23"/>
      <c r="AS1230" s="23"/>
      <c r="AT1230" s="23"/>
      <c r="AU1230" s="23"/>
      <c r="AV1230" s="23"/>
      <c r="AW1230" s="23"/>
      <c r="AX1230" s="23"/>
      <c r="AY1230" s="23"/>
      <c r="AZ1230" s="23"/>
    </row>
    <row r="1231" spans="10:52" s="2" customFormat="1" ht="13.9" customHeight="1" x14ac:dyDescent="0.4"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  <c r="AA1231" s="23"/>
      <c r="AB1231" s="23"/>
      <c r="AC1231" s="23"/>
      <c r="AD1231" s="23"/>
      <c r="AE1231" s="23"/>
      <c r="AF1231" s="23"/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/>
      <c r="AQ1231" s="23"/>
      <c r="AR1231" s="23"/>
      <c r="AS1231" s="23"/>
      <c r="AT1231" s="23"/>
      <c r="AU1231" s="23"/>
      <c r="AV1231" s="23"/>
      <c r="AW1231" s="23"/>
      <c r="AX1231" s="23"/>
      <c r="AY1231" s="23"/>
      <c r="AZ1231" s="23"/>
    </row>
    <row r="1232" spans="10:52" s="2" customFormat="1" ht="13.9" customHeight="1" x14ac:dyDescent="0.4">
      <c r="J1232" s="23"/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/>
      <c r="Z1232" s="23"/>
      <c r="AA1232" s="23"/>
      <c r="AB1232" s="23"/>
      <c r="AC1232" s="23"/>
      <c r="AD1232" s="23"/>
      <c r="AE1232" s="23"/>
      <c r="AF1232" s="23"/>
      <c r="AG1232" s="23"/>
      <c r="AH1232" s="23"/>
      <c r="AI1232" s="23"/>
      <c r="AJ1232" s="23"/>
      <c r="AK1232" s="23"/>
      <c r="AL1232" s="23"/>
      <c r="AM1232" s="23"/>
      <c r="AN1232" s="23"/>
      <c r="AO1232" s="23"/>
      <c r="AP1232" s="23"/>
      <c r="AQ1232" s="23"/>
      <c r="AR1232" s="23"/>
      <c r="AS1232" s="23"/>
      <c r="AT1232" s="23"/>
      <c r="AU1232" s="23"/>
      <c r="AV1232" s="23"/>
      <c r="AW1232" s="23"/>
      <c r="AX1232" s="23"/>
      <c r="AY1232" s="23"/>
      <c r="AZ1232" s="23"/>
    </row>
    <row r="1233" spans="10:52" s="2" customFormat="1" ht="13.9" customHeight="1" x14ac:dyDescent="0.4"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23"/>
      <c r="AS1233" s="23"/>
      <c r="AT1233" s="23"/>
      <c r="AU1233" s="23"/>
      <c r="AV1233" s="23"/>
      <c r="AW1233" s="23"/>
      <c r="AX1233" s="23"/>
      <c r="AY1233" s="23"/>
      <c r="AZ1233" s="23"/>
    </row>
    <row r="1234" spans="10:52" s="2" customFormat="1" ht="13.9" customHeight="1" x14ac:dyDescent="0.4">
      <c r="J1234" s="23"/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3"/>
      <c r="AT1234" s="23"/>
      <c r="AU1234" s="23"/>
      <c r="AV1234" s="23"/>
      <c r="AW1234" s="23"/>
      <c r="AX1234" s="23"/>
      <c r="AY1234" s="23"/>
      <c r="AZ1234" s="23"/>
    </row>
    <row r="1235" spans="10:52" s="2" customFormat="1" ht="13.9" customHeight="1" x14ac:dyDescent="0.4"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/>
      <c r="AI1235" s="23"/>
      <c r="AJ1235" s="23"/>
      <c r="AK1235" s="23"/>
      <c r="AL1235" s="23"/>
      <c r="AM1235" s="23"/>
      <c r="AN1235" s="23"/>
      <c r="AO1235" s="23"/>
      <c r="AP1235" s="23"/>
      <c r="AQ1235" s="23"/>
      <c r="AR1235" s="23"/>
      <c r="AS1235" s="23"/>
      <c r="AT1235" s="23"/>
      <c r="AU1235" s="23"/>
      <c r="AV1235" s="23"/>
      <c r="AW1235" s="23"/>
      <c r="AX1235" s="23"/>
      <c r="AY1235" s="23"/>
      <c r="AZ1235" s="23"/>
    </row>
    <row r="1236" spans="10:52" ht="13.9" customHeight="1" x14ac:dyDescent="0.4"/>
    <row r="1237" spans="10:52" ht="13.9" customHeight="1" x14ac:dyDescent="0.4"/>
    <row r="1238" spans="10:52" ht="13.9" customHeight="1" x14ac:dyDescent="0.4"/>
    <row r="1239" spans="10:52" ht="13.9" customHeight="1" x14ac:dyDescent="0.4"/>
    <row r="1240" spans="10:52" ht="13.9" customHeight="1" x14ac:dyDescent="0.4"/>
    <row r="1241" spans="10:52" ht="13.9" customHeight="1" x14ac:dyDescent="0.4"/>
    <row r="1242" spans="10:52" ht="13.9" customHeight="1" x14ac:dyDescent="0.4"/>
    <row r="1243" spans="10:52" ht="13.9" customHeight="1" x14ac:dyDescent="0.4"/>
    <row r="1244" spans="10:52" ht="13.9" customHeight="1" x14ac:dyDescent="0.4"/>
    <row r="1245" spans="10:52" ht="13.9" customHeight="1" x14ac:dyDescent="0.4"/>
    <row r="1246" spans="10:52" ht="13.9" customHeight="1" x14ac:dyDescent="0.4"/>
    <row r="1247" spans="10:52" ht="13.9" customHeight="1" x14ac:dyDescent="0.4"/>
    <row r="1248" spans="10:52" ht="13.9" customHeight="1" x14ac:dyDescent="0.4"/>
    <row r="1249" ht="13.9" customHeight="1" x14ac:dyDescent="0.4"/>
    <row r="1250" ht="13.9" customHeight="1" x14ac:dyDescent="0.4"/>
    <row r="1251" ht="13.9" customHeight="1" x14ac:dyDescent="0.4"/>
    <row r="1252" ht="13.9" customHeight="1" x14ac:dyDescent="0.4"/>
    <row r="1253" ht="13.9" customHeight="1" x14ac:dyDescent="0.4"/>
    <row r="1254" ht="13.9" customHeight="1" x14ac:dyDescent="0.4"/>
    <row r="1255" ht="13.9" customHeight="1" x14ac:dyDescent="0.4"/>
    <row r="1256" ht="13.9" customHeight="1" x14ac:dyDescent="0.4"/>
    <row r="1257" ht="13.9" customHeight="1" x14ac:dyDescent="0.4"/>
    <row r="1258" ht="13.9" customHeight="1" x14ac:dyDescent="0.4"/>
    <row r="1259" ht="13.9" customHeight="1" x14ac:dyDescent="0.4"/>
    <row r="1260" ht="13.9" customHeight="1" x14ac:dyDescent="0.4"/>
    <row r="1261" ht="13.9" customHeight="1" x14ac:dyDescent="0.4"/>
    <row r="1262" ht="13.9" customHeight="1" x14ac:dyDescent="0.4"/>
    <row r="1263" ht="13.9" customHeight="1" x14ac:dyDescent="0.4"/>
    <row r="1264" ht="13.9" customHeight="1" x14ac:dyDescent="0.4"/>
    <row r="1265" ht="13.9" customHeight="1" x14ac:dyDescent="0.4"/>
    <row r="1266" ht="13.9" customHeight="1" x14ac:dyDescent="0.4"/>
    <row r="1267" ht="13.9" customHeight="1" x14ac:dyDescent="0.4"/>
    <row r="1268" ht="13.9" customHeight="1" x14ac:dyDescent="0.4"/>
    <row r="1269" ht="13.9" customHeight="1" x14ac:dyDescent="0.4"/>
    <row r="1270" ht="13.9" customHeight="1" x14ac:dyDescent="0.4"/>
    <row r="1271" ht="13.9" customHeight="1" x14ac:dyDescent="0.4"/>
    <row r="1272" ht="13.9" customHeight="1" x14ac:dyDescent="0.4"/>
    <row r="1273" ht="13.9" customHeight="1" x14ac:dyDescent="0.4"/>
    <row r="1274" ht="13.9" customHeight="1" x14ac:dyDescent="0.4"/>
    <row r="1275" ht="13.9" customHeight="1" x14ac:dyDescent="0.4"/>
    <row r="1276" ht="13.9" customHeight="1" x14ac:dyDescent="0.4"/>
    <row r="1277" ht="13.9" customHeight="1" x14ac:dyDescent="0.4"/>
    <row r="1278" ht="13.9" customHeight="1" x14ac:dyDescent="0.4"/>
    <row r="1279" ht="13.9" customHeight="1" x14ac:dyDescent="0.4"/>
    <row r="1280" ht="13.9" customHeight="1" x14ac:dyDescent="0.4"/>
    <row r="1281" ht="13.9" customHeight="1" x14ac:dyDescent="0.4"/>
    <row r="1282" ht="13.9" customHeight="1" x14ac:dyDescent="0.4"/>
    <row r="1283" ht="13.9" customHeight="1" x14ac:dyDescent="0.4"/>
    <row r="1284" ht="13.9" customHeight="1" x14ac:dyDescent="0.4"/>
    <row r="1285" ht="13.9" customHeight="1" x14ac:dyDescent="0.4"/>
    <row r="1286" ht="13.9" customHeight="1" x14ac:dyDescent="0.4"/>
    <row r="1287" ht="13.9" customHeight="1" x14ac:dyDescent="0.4"/>
    <row r="1288" ht="13.9" customHeight="1" x14ac:dyDescent="0.4"/>
    <row r="1289" ht="13.9" customHeight="1" x14ac:dyDescent="0.4"/>
    <row r="1290" ht="13.9" customHeight="1" x14ac:dyDescent="0.4"/>
    <row r="1291" ht="13.9" customHeight="1" x14ac:dyDescent="0.4"/>
    <row r="1292" ht="13.9" customHeight="1" x14ac:dyDescent="0.4"/>
    <row r="1293" ht="13.9" customHeight="1" x14ac:dyDescent="0.4"/>
    <row r="1294" ht="13.9" customHeight="1" x14ac:dyDescent="0.4"/>
    <row r="1295" ht="13.9" customHeight="1" x14ac:dyDescent="0.4"/>
    <row r="1296" ht="13.9" customHeight="1" x14ac:dyDescent="0.4"/>
    <row r="1297" ht="13.9" customHeight="1" x14ac:dyDescent="0.4"/>
    <row r="1298" ht="13.9" customHeight="1" x14ac:dyDescent="0.4"/>
    <row r="1299" ht="13.9" customHeight="1" x14ac:dyDescent="0.4"/>
    <row r="1300" ht="13.9" customHeight="1" x14ac:dyDescent="0.4"/>
    <row r="1301" ht="13.9" customHeight="1" x14ac:dyDescent="0.4"/>
    <row r="1302" ht="13.9" customHeight="1" x14ac:dyDescent="0.4"/>
    <row r="1303" ht="13.9" customHeight="1" x14ac:dyDescent="0.4"/>
    <row r="1304" ht="13.9" customHeight="1" x14ac:dyDescent="0.4"/>
    <row r="1305" ht="13.9" customHeight="1" x14ac:dyDescent="0.4"/>
    <row r="1306" ht="13.9" customHeight="1" x14ac:dyDescent="0.4"/>
    <row r="1307" ht="13.9" customHeight="1" x14ac:dyDescent="0.4"/>
    <row r="1308" ht="13.9" customHeight="1" x14ac:dyDescent="0.4"/>
    <row r="1309" ht="13.9" customHeight="1" x14ac:dyDescent="0.4"/>
    <row r="1310" ht="13.9" customHeight="1" x14ac:dyDescent="0.4"/>
    <row r="1311" ht="13.9" customHeight="1" x14ac:dyDescent="0.4"/>
    <row r="1312" ht="13.9" customHeight="1" x14ac:dyDescent="0.4"/>
    <row r="1313" ht="13.9" customHeight="1" x14ac:dyDescent="0.4"/>
    <row r="1314" ht="13.9" customHeight="1" x14ac:dyDescent="0.4"/>
    <row r="1315" ht="13.9" customHeight="1" x14ac:dyDescent="0.4"/>
    <row r="1316" ht="13.9" customHeight="1" x14ac:dyDescent="0.4"/>
    <row r="1317" ht="13.9" customHeight="1" x14ac:dyDescent="0.4"/>
    <row r="1318" ht="13.9" customHeight="1" x14ac:dyDescent="0.4"/>
    <row r="1319" ht="13.9" customHeight="1" x14ac:dyDescent="0.4"/>
    <row r="1320" ht="13.9" customHeight="1" x14ac:dyDescent="0.4"/>
    <row r="1321" ht="13.9" customHeight="1" x14ac:dyDescent="0.4"/>
    <row r="1322" ht="13.9" customHeight="1" x14ac:dyDescent="0.4"/>
    <row r="1323" ht="13.9" customHeight="1" x14ac:dyDescent="0.4"/>
    <row r="1324" ht="13.9" customHeight="1" x14ac:dyDescent="0.4"/>
    <row r="1325" ht="13.9" customHeight="1" x14ac:dyDescent="0.4"/>
    <row r="1326" ht="13.9" customHeight="1" x14ac:dyDescent="0.4"/>
    <row r="1327" ht="13.9" customHeight="1" x14ac:dyDescent="0.4"/>
    <row r="1328" ht="13.9" customHeight="1" x14ac:dyDescent="0.4"/>
    <row r="1329" ht="13.9" customHeight="1" x14ac:dyDescent="0.4"/>
    <row r="1330" ht="13.9" customHeight="1" x14ac:dyDescent="0.4"/>
    <row r="1331" ht="13.9" customHeight="1" x14ac:dyDescent="0.4"/>
    <row r="1332" ht="13.9" customHeight="1" x14ac:dyDescent="0.4"/>
    <row r="1333" ht="13.9" customHeight="1" x14ac:dyDescent="0.4"/>
    <row r="1334" ht="13.9" customHeight="1" x14ac:dyDescent="0.4"/>
    <row r="1335" ht="13.9" customHeight="1" x14ac:dyDescent="0.4"/>
    <row r="1336" ht="13.9" customHeight="1" x14ac:dyDescent="0.4"/>
    <row r="1337" ht="13.9" customHeight="1" x14ac:dyDescent="0.4"/>
    <row r="1338" ht="13.9" customHeight="1" x14ac:dyDescent="0.4"/>
    <row r="1339" ht="13.9" customHeight="1" x14ac:dyDescent="0.4"/>
    <row r="1340" ht="13.9" customHeight="1" x14ac:dyDescent="0.4"/>
    <row r="1341" ht="13.9" customHeight="1" x14ac:dyDescent="0.4"/>
    <row r="1342" ht="13.9" customHeight="1" x14ac:dyDescent="0.4"/>
    <row r="1343" ht="13.9" customHeight="1" x14ac:dyDescent="0.4"/>
    <row r="1344" ht="13.9" customHeight="1" x14ac:dyDescent="0.4"/>
    <row r="1345" ht="13.9" customHeight="1" x14ac:dyDescent="0.4"/>
    <row r="1346" ht="13.9" customHeight="1" x14ac:dyDescent="0.4"/>
    <row r="1347" ht="13.9" customHeight="1" x14ac:dyDescent="0.4"/>
    <row r="1348" ht="13.9" customHeight="1" x14ac:dyDescent="0.4"/>
    <row r="1349" ht="13.9" customHeight="1" x14ac:dyDescent="0.4"/>
    <row r="1350" ht="13.9" customHeight="1" x14ac:dyDescent="0.4"/>
    <row r="1351" ht="13.9" customHeight="1" x14ac:dyDescent="0.4"/>
    <row r="1352" ht="13.9" customHeight="1" x14ac:dyDescent="0.4"/>
    <row r="1353" ht="13.9" customHeight="1" x14ac:dyDescent="0.4"/>
    <row r="1354" ht="13.9" customHeight="1" x14ac:dyDescent="0.4"/>
    <row r="1355" ht="13.9" customHeight="1" x14ac:dyDescent="0.4"/>
    <row r="1356" ht="13.9" customHeight="1" x14ac:dyDescent="0.4"/>
    <row r="1357" ht="13.9" customHeight="1" x14ac:dyDescent="0.4"/>
    <row r="1358" ht="13.9" customHeight="1" x14ac:dyDescent="0.4"/>
    <row r="1359" ht="13.9" customHeight="1" x14ac:dyDescent="0.4"/>
    <row r="1360" ht="13.9" customHeight="1" x14ac:dyDescent="0.4"/>
    <row r="1361" ht="13.9" customHeight="1" x14ac:dyDescent="0.4"/>
    <row r="1362" ht="13.9" customHeight="1" x14ac:dyDescent="0.4"/>
    <row r="1363" ht="13.9" customHeight="1" x14ac:dyDescent="0.4"/>
    <row r="1364" ht="13.9" customHeight="1" x14ac:dyDescent="0.4"/>
    <row r="1365" ht="13.9" customHeight="1" x14ac:dyDescent="0.4"/>
    <row r="1366" ht="13.9" customHeight="1" x14ac:dyDescent="0.4"/>
    <row r="1367" ht="13.9" customHeight="1" x14ac:dyDescent="0.4"/>
    <row r="1368" ht="13.9" customHeight="1" x14ac:dyDescent="0.4"/>
    <row r="1369" ht="13.9" customHeight="1" x14ac:dyDescent="0.4"/>
    <row r="1370" ht="13.9" customHeight="1" x14ac:dyDescent="0.4"/>
    <row r="1371" ht="13.9" customHeight="1" x14ac:dyDescent="0.4"/>
    <row r="1372" ht="13.9" customHeight="1" x14ac:dyDescent="0.4"/>
    <row r="1373" ht="13.9" customHeight="1" x14ac:dyDescent="0.4"/>
    <row r="1374" ht="13.9" customHeight="1" x14ac:dyDescent="0.4"/>
    <row r="1375" ht="13.9" customHeight="1" x14ac:dyDescent="0.4"/>
    <row r="1376" ht="13.9" customHeight="1" x14ac:dyDescent="0.4"/>
    <row r="1377" ht="13.9" customHeight="1" x14ac:dyDescent="0.4"/>
    <row r="1378" ht="13.9" customHeight="1" x14ac:dyDescent="0.4"/>
    <row r="1379" ht="13.9" customHeight="1" x14ac:dyDescent="0.4"/>
    <row r="1380" ht="13.9" customHeight="1" x14ac:dyDescent="0.4"/>
    <row r="1381" ht="13.9" customHeight="1" x14ac:dyDescent="0.4"/>
    <row r="1382" ht="13.9" customHeight="1" x14ac:dyDescent="0.4"/>
    <row r="1383" ht="13.9" customHeight="1" x14ac:dyDescent="0.4"/>
    <row r="1384" ht="13.9" customHeight="1" x14ac:dyDescent="0.4"/>
  </sheetData>
  <sheetProtection algorithmName="SHA-512" hashValue="FjFUGAoM9C+synE1Ewa4dz7bLgt7OZQUKZ5mRdLcCa78QcWXrjl9Zg4/Xn09RzNjtFMwMNZKFo33IM6o4vh82g==" saltValue="LcarfvFY+k7vaJLGSfpjbQ==" spinCount="100000" sheet="1" formatCells="0" formatColumns="0" formatRows="0"/>
  <mergeCells count="2">
    <mergeCell ref="B1:C1"/>
    <mergeCell ref="D1:F1"/>
  </mergeCells>
  <phoneticPr fontId="1"/>
  <hyperlinks>
    <hyperlink ref="E10" location="目次!F19" display="目次!F19" xr:uid="{6DA25673-E8B0-4249-B889-49BEEB9043A7}"/>
    <hyperlink ref="I1" location="目次!A1" display="目次!A1" xr:uid="{6FE75DDE-1DEA-43F3-8412-0B88433C3B1A}"/>
  </hyperlink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65</vt:i4>
      </vt:variant>
      <vt:variant>
        <vt:lpstr>名前付き一覧</vt:lpstr>
      </vt:variant>
      <vt:variant>
        <vt:i4>1</vt:i4>
      </vt:variant>
    </vt:vector>
  </HeadingPairs>
  <TitlesOfParts>
    <vt:vector size="66" baseType="lpstr">
      <vt:lpstr>目次</vt:lpstr>
      <vt:lpstr>1-1</vt:lpstr>
      <vt:lpstr>1-2</vt:lpstr>
      <vt:lpstr>1-3</vt:lpstr>
      <vt:lpstr>1-4</vt:lpstr>
      <vt:lpstr>1-5</vt:lpstr>
      <vt:lpstr>1-6</vt:lpstr>
      <vt:lpstr>1-7</vt:lpstr>
      <vt:lpstr>1-8</vt:lpstr>
      <vt:lpstr>2-1</vt:lpstr>
      <vt:lpstr>2-2</vt:lpstr>
      <vt:lpstr>2-3</vt:lpstr>
      <vt:lpstr>2-4</vt:lpstr>
      <vt:lpstr>2-5</vt:lpstr>
      <vt:lpstr>2-6</vt:lpstr>
      <vt:lpstr>2-7</vt:lpstr>
      <vt:lpstr>2-8</vt:lpstr>
      <vt:lpstr>3-1</vt:lpstr>
      <vt:lpstr>3-2</vt:lpstr>
      <vt:lpstr>3-3</vt:lpstr>
      <vt:lpstr>3-4</vt:lpstr>
      <vt:lpstr>3-5</vt:lpstr>
      <vt:lpstr>3-6</vt:lpstr>
      <vt:lpstr>3-7</vt:lpstr>
      <vt:lpstr>3-8</vt:lpstr>
      <vt:lpstr>4-1</vt:lpstr>
      <vt:lpstr>4-2</vt:lpstr>
      <vt:lpstr>4-3</vt:lpstr>
      <vt:lpstr>4-4</vt:lpstr>
      <vt:lpstr>4-5</vt:lpstr>
      <vt:lpstr>4-6</vt:lpstr>
      <vt:lpstr>4-7</vt:lpstr>
      <vt:lpstr>4-8</vt:lpstr>
      <vt:lpstr>5-1</vt:lpstr>
      <vt:lpstr>5-2</vt:lpstr>
      <vt:lpstr>5-3</vt:lpstr>
      <vt:lpstr>5-4</vt:lpstr>
      <vt:lpstr>5-5</vt:lpstr>
      <vt:lpstr>5-6</vt:lpstr>
      <vt:lpstr>5-7</vt:lpstr>
      <vt:lpstr>5-8</vt:lpstr>
      <vt:lpstr>6-1</vt:lpstr>
      <vt:lpstr>6-2</vt:lpstr>
      <vt:lpstr>6-3</vt:lpstr>
      <vt:lpstr>6-4</vt:lpstr>
      <vt:lpstr>6-5</vt:lpstr>
      <vt:lpstr>6-6</vt:lpstr>
      <vt:lpstr>6-7</vt:lpstr>
      <vt:lpstr>6-8</vt:lpstr>
      <vt:lpstr>7-1</vt:lpstr>
      <vt:lpstr>7-2</vt:lpstr>
      <vt:lpstr>7-3</vt:lpstr>
      <vt:lpstr>7-4</vt:lpstr>
      <vt:lpstr>7-5</vt:lpstr>
      <vt:lpstr>7-6</vt:lpstr>
      <vt:lpstr>7-7</vt:lpstr>
      <vt:lpstr>7-8</vt:lpstr>
      <vt:lpstr>8-1</vt:lpstr>
      <vt:lpstr>8-2</vt:lpstr>
      <vt:lpstr>8-3</vt:lpstr>
      <vt:lpstr>8-4</vt:lpstr>
      <vt:lpstr>8-5</vt:lpstr>
      <vt:lpstr>8-6</vt:lpstr>
      <vt:lpstr>8-7</vt:lpstr>
      <vt:lpstr>8-8</vt:lpstr>
      <vt:lpstr>目次!Print_Area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中島 哲</dc:creator>
  <cp:lastModifiedBy>哲 中島</cp:lastModifiedBy>
  <cp:lastPrinted>2023-10-22T00:34:29Z</cp:lastPrinted>
  <dcterms:created xsi:type="dcterms:W3CDTF">2023-09-19T01:38:05Z</dcterms:created>
  <dcterms:modified xsi:type="dcterms:W3CDTF">2025-09-02T06:04:40Z</dcterms:modified>
</cp:coreProperties>
</file>